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atients" sheetId="2" state="visible" r:id="rId2"/>
    <sheet xmlns:r="http://schemas.openxmlformats.org/officeDocument/2006/relationships" name="Rules" sheetId="3" state="visible" r:id="rId3"/>
  </sheets>
  <definedNames>
    <definedName name="_xlnm._FilterDatabase" localSheetId="1" hidden="1">'Patients'!$A$3:$R$503</definedName>
    <definedName name="_xlnm.Print_Titles" localSheetId="1">'Patients'!$3:$3</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name val="Arial"/>
      <b val="1"/>
      <color rgb="00101110"/>
      <sz val="16"/>
    </font>
    <font>
      <name val="Arial"/>
      <b val="1"/>
      <color rgb="00101110"/>
      <sz val="14"/>
    </font>
    <font>
      <name val="Arial"/>
      <b val="1"/>
      <color rgb="00101110"/>
      <sz val="10"/>
    </font>
    <font>
      <name val="Arial"/>
      <color rgb="00101110"/>
      <sz val="10"/>
    </font>
    <font>
      <name val="Arial"/>
      <i val="1"/>
      <color rgb="0059615E"/>
      <sz val="9"/>
    </font>
    <font>
      <name val="Arial"/>
      <b val="1"/>
      <color rgb="00FFFFFF"/>
      <sz val="10"/>
    </font>
    <font>
      <name val="Arial"/>
      <i val="1"/>
      <color rgb="0059615E"/>
      <sz val="10"/>
    </font>
  </fonts>
  <fills count="4">
    <fill>
      <patternFill/>
    </fill>
    <fill>
      <patternFill patternType="gray125"/>
    </fill>
    <fill>
      <patternFill patternType="solid">
        <fgColor rgb="00F4F6F5"/>
      </patternFill>
    </fill>
    <fill>
      <patternFill patternType="solid">
        <fgColor rgb="0014251F"/>
      </patternFill>
    </fill>
  </fills>
  <borders count="3">
    <border>
      <left/>
      <right/>
      <top/>
      <bottom/>
      <diagonal/>
    </border>
    <border>
      <bottom style="thin">
        <color rgb="00D7DCDA"/>
      </bottom>
    </border>
    <border>
      <left style="thin">
        <color rgb="00D7DCDA"/>
      </left>
      <right style="thin">
        <color rgb="00D7DCDA"/>
      </right>
      <top style="thin">
        <color rgb="00D7DCDA"/>
      </top>
      <bottom style="thin">
        <color rgb="00D7DCDA"/>
      </bottom>
    </border>
  </borders>
  <cellStyleXfs count="1">
    <xf numFmtId="0" fontId="0" fillId="0" borderId="0"/>
  </cellStyleXfs>
  <cellXfs count="22">
    <xf numFmtId="0" fontId="0" fillId="0" borderId="0" pivotButton="0" quotePrefix="0" xfId="0"/>
    <xf numFmtId="0" fontId="1" fillId="2" borderId="1" applyAlignment="1" pivotButton="0" quotePrefix="0" xfId="0">
      <alignment vertical="center"/>
    </xf>
    <xf numFmtId="0" fontId="2" fillId="2" borderId="1"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0" fillId="2" borderId="1" pivotButton="0" quotePrefix="0" xfId="0"/>
    <xf numFmtId="0" fontId="3" fillId="2" borderId="2" applyAlignment="1" pivotButton="0" quotePrefix="0" xfId="0">
      <alignment vertical="center" wrapText="1"/>
    </xf>
    <xf numFmtId="0" fontId="6" fillId="3" borderId="2" applyAlignment="1" pivotButton="0" quotePrefix="0" xfId="0">
      <alignment vertical="center" wrapText="1"/>
    </xf>
    <xf numFmtId="0" fontId="7" fillId="0" borderId="2" applyAlignment="1" pivotButton="0" quotePrefix="0" xfId="0">
      <alignment vertical="top"/>
    </xf>
    <xf numFmtId="165" fontId="7" fillId="0" borderId="2" applyAlignment="1" pivotButton="0" quotePrefix="0" xfId="0">
      <alignment vertical="top"/>
    </xf>
    <xf numFmtId="0" fontId="7" fillId="0" borderId="2" applyAlignment="1" pivotButton="0" quotePrefix="0" xfId="0">
      <alignment vertical="top" wrapText="1"/>
    </xf>
    <xf numFmtId="165" fontId="4" fillId="2" borderId="2" applyAlignment="1" pivotButton="0" quotePrefix="0" xfId="0">
      <alignment vertical="top"/>
    </xf>
    <xf numFmtId="165" fontId="4" fillId="2" borderId="2" applyAlignment="1" pivotButton="0" quotePrefix="0" xfId="0">
      <alignment vertical="top" wrapText="1"/>
    </xf>
    <xf numFmtId="0" fontId="4" fillId="2" borderId="2" applyAlignment="1" pivotButton="0" quotePrefix="0" xfId="0">
      <alignment vertical="top" wrapText="1"/>
    </xf>
    <xf numFmtId="0" fontId="4" fillId="2" borderId="2" applyAlignment="1" pivotButton="0" quotePrefix="0" xfId="0">
      <alignment vertical="top"/>
    </xf>
    <xf numFmtId="0" fontId="4" fillId="0" borderId="2" applyAlignment="1" pivotButton="0" quotePrefix="0" xfId="0">
      <alignment vertical="top"/>
    </xf>
    <xf numFmtId="165" fontId="4" fillId="0" borderId="2" applyAlignment="1" pivotButton="0" quotePrefix="0" xfId="0">
      <alignment vertical="top"/>
    </xf>
    <xf numFmtId="0" fontId="4" fillId="0" borderId="2" applyAlignment="1" pivotButton="0" quotePrefix="0" xfId="0">
      <alignment vertical="top" wrapText="1"/>
    </xf>
    <xf numFmtId="0" fontId="3" fillId="0" borderId="2" applyAlignment="1" pivotButton="0" quotePrefix="0" xfId="0">
      <alignment vertical="top" wrapText="1"/>
    </xf>
  </cellXfs>
  <cellStyles count="1">
    <cellStyle name="Normal" xfId="0" builtinId="0" hidden="0"/>
  </cellStyles>
  <dxfs count="3">
    <dxf>
      <font>
        <b val="1"/>
        <color rgb="00805800"/>
      </font>
      <fill>
        <patternFill patternType="solid">
          <fgColor rgb="00FBF3DF"/>
          <bgColor rgb="00FBF3DF"/>
        </patternFill>
      </fill>
    </dxf>
    <dxf>
      <font>
        <b val="1"/>
        <color rgb="00805800"/>
        <u val="single"/>
      </font>
      <fill>
        <patternFill patternType="solid">
          <fgColor rgb="00FBF3DF"/>
          <bgColor rgb="00FBF3DF"/>
        </patternFill>
      </fill>
    </dxf>
    <dxf>
      <font>
        <b val="1"/>
        <color rgb="00FFFFFF"/>
      </font>
      <fill>
        <patternFill patternType="solid">
          <fgColor rgb="0014251F"/>
          <bgColor rgb="0014251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333500" cy="3524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23"/>
  <sheetViews>
    <sheetView showGridLines="0" workbookViewId="0">
      <selection activeCell="A1" sqref="A1"/>
    </sheetView>
  </sheetViews>
  <sheetFormatPr baseColWidth="8" defaultRowHeight="15"/>
  <cols>
    <col width="24" customWidth="1" min="1" max="1"/>
    <col width="110" customWidth="1" min="2" max="2"/>
  </cols>
  <sheetData>
    <row r="1" ht="40" customHeight="1">
      <c r="A1" s="1" t="n"/>
      <c r="B1" s="2" t="n"/>
    </row>
    <row r="2" ht="26" customHeight="1">
      <c r="A2" s="3" t="inlineStr">
        <is>
          <t>Chronic care recall tracker</t>
        </is>
      </c>
    </row>
    <row r="4" ht="75" customHeight="1">
      <c r="A4" s="4" t="inlineStr">
        <is>
          <t>Purpose</t>
        </is>
      </c>
      <c r="B4" s="5" t="inlineStr">
        <is>
          <t>Track each chronic condition patient's GP chronic condition management plan (GPCCMP) dates, so the practice can see when a review (item 967) or a new plan (item 965) can be billed, when allied health and practice nurse access lapses (18 months), how many of the 5 practice nurse services remain this calendar year, and which patients on an old GP management plan or team care arrangements (made before 1 July 2025) need a GPCCMP before 1 July 2027.</t>
        </is>
      </c>
    </row>
    <row r="6" ht="30" customHeight="1">
      <c r="A6" s="4" t="inlineStr">
        <is>
          <t>How to use</t>
        </is>
      </c>
      <c r="B6" s="5" t="inlineStr">
        <is>
          <t>1. Delete the three rows marked EXAMPLE on the Patients sheet (select rows 4 to 6, right-click, Delete), or overwrite them.</t>
        </is>
      </c>
    </row>
    <row r="7" ht="30" customHeight="1">
      <c r="B7" s="5" t="inlineStr">
        <is>
          <t>2. Enter one row per patient using a patient ID or initials only. Never enter patient names in this file.</t>
        </is>
      </c>
    </row>
    <row r="8" ht="45" customHeight="1">
      <c r="B8" s="5" t="inlineStr">
        <is>
          <t>3. Fill the white input columns (A to J): MyMedicare Y/N, the last 965 and 967 dates, old plan Y/N and date, nurse services used this calendar year across 10997, 93201 and 93203, and the allied health referral date.</t>
        </is>
      </c>
    </row>
    <row r="9" ht="30" customHeight="1">
      <c r="B9" s="5" t="inlineStr">
        <is>
          <t>4. Read the dark-headed columns (K to R): they calculate from your dates and today's date. Do not type over them. Sort or filter on Status to build this week's recall list.</t>
        </is>
      </c>
    </row>
    <row r="10" ht="45" customHeight="1">
      <c r="B10" s="5" t="inlineStr">
        <is>
          <t>5. Before acting on a date, check the Rules sheet and MBS Online. Exceptional circumstances change the minimum gaps: record them in column J and in the patient notes, and the GP decides. On 1 January, reset column H to 0.</t>
        </is>
      </c>
    </row>
    <row r="12" ht="15" customHeight="1">
      <c r="A12" s="4" t="inlineStr">
        <is>
          <t>Privacy</t>
        </is>
      </c>
      <c r="B12" s="5" t="inlineStr">
        <is>
          <t>Use a patient ID or initials, never names. Keep this file inside the practice's own systems.</t>
        </is>
      </c>
    </row>
    <row r="14" ht="30" customHeight="1">
      <c r="A14" s="4" t="inlineStr">
        <is>
          <t>Status values</t>
        </is>
      </c>
      <c r="B14" s="5" t="inlineStr">
        <is>
          <t>Access lapsed: review or new plan needed. More than 18 months since the last 965 or 967 (or after 30 June 2027 for an old plan).</t>
        </is>
      </c>
    </row>
    <row r="15" ht="30" customHeight="1">
      <c r="B15" s="5" t="inlineStr">
        <is>
          <t>Access lapses within 60 days. The 18-month date (or 30 June 2027 for an old plan) is within 60 days. The 60 days is a tracker setting, not an MBS rule.</t>
        </is>
      </c>
    </row>
    <row r="16" ht="15" customHeight="1">
      <c r="B16" s="5" t="inlineStr">
        <is>
          <t>Old plan: move before 1 July 2027. An old GPMP or TCA with no 965 or 967 recorded.</t>
        </is>
      </c>
    </row>
    <row r="17" ht="30" customHeight="1">
      <c r="B17" s="5" t="inlineStr">
        <is>
          <t>Review window open. At least 3 months since the last 965 or 967, so a 967 review can be billed if clinically relevant.</t>
        </is>
      </c>
    </row>
    <row r="18" ht="15" customHeight="1">
      <c r="B18" s="5" t="inlineStr">
        <is>
          <t>OK. None of the above today.</t>
        </is>
      </c>
    </row>
    <row r="19" ht="15" customHeight="1">
      <c r="B19" s="5" t="inlineStr">
        <is>
          <t>Enter plan dates. No 965, 967 or old plan recorded.</t>
        </is>
      </c>
    </row>
    <row r="21" ht="30" customHeight="1">
      <c r="A21" s="4" t="inlineStr">
        <is>
          <t>About this file</t>
        </is>
      </c>
      <c r="B21" s="4" t="inlineStr">
        <is>
          <t>Current as at 6 October 2026 · Guide only, not billing advice: check MBS Online before you bill · mileon.ai/insights/gpccmp-965-967-practice-guide</t>
        </is>
      </c>
    </row>
    <row r="23">
      <c r="A23" s="6" t="inlineStr">
        <is>
          <t>Font</t>
        </is>
      </c>
      <c r="B23" s="7" t="inlineStr">
        <is>
          <t>Set in Arial, the Mileon brand fallback: the Maison Neue brand font cannot be embedded in a spreadsheet.</t>
        </is>
      </c>
    </row>
  </sheetData>
  <mergeCells count="1">
    <mergeCell ref="A2:B2"/>
  </mergeCells>
  <pageMargins left="0.75" right="0.75" top="1" bottom="1" header="0.5" footer="0.5"/>
  <pageSetup orientation="portrait" paperSize="9" fitToHeight="0" fitToWidth="1"/>
  <headerFooter>
    <oddHeader/>
    <oddFooter>&amp;L&amp;"Arial"Mileon. Current as at 6 October 2026&amp;RPage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R50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16" customWidth="1" min="1" max="1"/>
    <col width="14" customWidth="1" min="2" max="2"/>
    <col width="13" customWidth="1" min="3" max="3"/>
    <col width="14" customWidth="1" min="4" max="4"/>
    <col width="14" customWidth="1" min="5" max="5"/>
    <col width="15" customWidth="1" min="6" max="6"/>
    <col width="13" customWidth="1" min="7" max="7"/>
    <col width="15" customWidth="1" min="8" max="8"/>
    <col width="14" customWidth="1" min="9" max="9"/>
    <col width="30" customWidth="1" min="10" max="10"/>
    <col width="14" customWidth="1" min="11" max="11"/>
    <col width="20" customWidth="1" min="12" max="12"/>
    <col width="22" customWidth="1" min="13" max="13"/>
    <col width="15" customWidth="1" min="14" max="14"/>
    <col width="26" customWidth="1" min="15" max="15"/>
    <col width="13" customWidth="1" min="16" max="16"/>
    <col width="34" customWidth="1" min="17" max="17"/>
    <col width="30" customWidth="1" min="18" max="18"/>
  </cols>
  <sheetData>
    <row r="1" ht="30" customHeight="1">
      <c r="A1" s="1" t="inlineStr">
        <is>
          <t>mileon</t>
        </is>
      </c>
      <c r="B1" s="2" t="inlineStr">
        <is>
          <t>Chronic care recall tracker: patients</t>
        </is>
      </c>
      <c r="C1" s="8" t="n"/>
      <c r="D1" s="8" t="n"/>
      <c r="E1" s="8" t="n"/>
      <c r="F1" s="8" t="n"/>
      <c r="G1" s="8" t="n"/>
      <c r="H1" s="8" t="n"/>
      <c r="I1" s="8" t="n"/>
      <c r="J1" s="8" t="n"/>
      <c r="K1" s="8" t="n"/>
      <c r="L1" s="8" t="n"/>
      <c r="M1" s="8" t="n"/>
      <c r="N1" s="8" t="n"/>
      <c r="O1" s="8" t="n"/>
      <c r="P1" s="8" t="n"/>
      <c r="Q1" s="8" t="n"/>
      <c r="R1" s="8" t="n"/>
    </row>
    <row r="2" ht="18" customHeight="1">
      <c r="A2" s="7" t="inlineStr">
        <is>
          <t>Patient ID or initials only, never names. White columns A to J are inputs; dark-headed columns K to R calculate. Rows marked EXAMPLE are samples: delete them. Exceptional circumstances change the minimum gaps (see Rules).</t>
        </is>
      </c>
    </row>
    <row r="3" ht="66" customHeight="1">
      <c r="A3" s="9" t="inlineStr">
        <is>
          <t>Patient ref (ID or initials, never names)</t>
        </is>
      </c>
      <c r="B3" s="9" t="inlineStr">
        <is>
          <t>Usual GP</t>
        </is>
      </c>
      <c r="C3" s="9" t="inlineStr">
        <is>
          <t>MyMedicare registered with this practice (Y/N)</t>
        </is>
      </c>
      <c r="D3" s="9" t="inlineStr">
        <is>
          <t>Last 965 date (GPCCMP prepared)</t>
        </is>
      </c>
      <c r="E3" s="9" t="inlineStr">
        <is>
          <t>Last 967 date (GPCCMP reviewed)</t>
        </is>
      </c>
      <c r="F3" s="9" t="inlineStr">
        <is>
          <t>Old plan: GPMP or TCA made before 1 July 2025 (Y/N)</t>
        </is>
      </c>
      <c r="G3" s="9" t="inlineStr">
        <is>
          <t>Old plan date</t>
        </is>
      </c>
      <c r="H3" s="9" t="inlineStr">
        <is>
          <t>Nurse services used this calendar year (10997, 93201, 93203)</t>
        </is>
      </c>
      <c r="I3" s="9" t="inlineStr">
        <is>
          <t>Allied health referral date</t>
        </is>
      </c>
      <c r="J3" s="9" t="inlineStr">
        <is>
          <t>Exceptional circumstances note (exceptions change the minimum gaps)</t>
        </is>
      </c>
      <c r="K3" s="10" t="inlineStr">
        <is>
          <t>Last plan activity (later of 965 and 967)</t>
        </is>
      </c>
      <c r="L3" s="10" t="inlineStr">
        <is>
          <t>Earliest next review (967): last activity + 3 months</t>
        </is>
      </c>
      <c r="M3" s="10" t="inlineStr">
        <is>
          <t>Earliest new plan (965): later of 965 + 12 months and 967 + 3 months</t>
        </is>
      </c>
      <c r="N3" s="10" t="inlineStr">
        <is>
          <t>Allied health and nurse access valid until</t>
        </is>
      </c>
      <c r="O3" s="10" t="inlineStr">
        <is>
          <t>Old plan action</t>
        </is>
      </c>
      <c r="P3" s="10" t="inlineStr">
        <is>
          <t>Nurse services remaining this year (of 5)</t>
        </is>
      </c>
      <c r="Q3" s="10" t="inlineStr">
        <is>
          <t>MyMedicare check</t>
        </is>
      </c>
      <c r="R3" s="10" t="inlineStr">
        <is>
          <t>Status</t>
        </is>
      </c>
    </row>
    <row r="4">
      <c r="A4" s="11" t="inlineStr">
        <is>
          <t>EXAMPLE A.B.</t>
        </is>
      </c>
      <c r="B4" s="11" t="inlineStr">
        <is>
          <t>Dr EXAMPLE</t>
        </is>
      </c>
      <c r="C4" s="11" t="inlineStr">
        <is>
          <t>Y</t>
        </is>
      </c>
      <c r="D4" s="12" t="n">
        <v>46146</v>
      </c>
      <c r="E4" s="12" t="n"/>
      <c r="F4" s="11" t="inlineStr">
        <is>
          <t>N</t>
        </is>
      </c>
      <c r="G4" s="12" t="n"/>
      <c r="H4" s="11" t="n">
        <v>2</v>
      </c>
      <c r="I4" s="12" t="n">
        <v>46146</v>
      </c>
      <c r="J4" s="13" t="n"/>
      <c r="K4" s="14">
        <f>IF(COUNT(D4:E4)=0,"",MAX(D4:E4))</f>
        <v/>
      </c>
      <c r="L4" s="15">
        <f>IF(K4="",IF(F4="Y","No 967: prepare a new plan (965)",""),EDATE(K4,3))</f>
        <v/>
      </c>
      <c r="M4" s="15">
        <f>IF(COUNT(D4:E4)=0,IF(F4="Y","No GPCCMP recorded",""),MAX(IF(D4="",0,EDATE(D4,12)),IF(E4="",0,EDATE(E4,3))))</f>
        <v/>
      </c>
      <c r="N4" s="14">
        <f>IF(K4&lt;&gt;"",EDATE(K4,18),IF(F4="Y",DATE(2027,6,30),""))</f>
        <v/>
      </c>
      <c r="O4" s="16">
        <f>IF(AND(F4="Y",COUNT(D4:E4)=0),"Needs a GPCCMP before 1 July 2027","")</f>
        <v/>
      </c>
      <c r="P4" s="17">
        <f>IF(A4="","",MAX(0,5-IF(H4="",0,H4)))</f>
        <v/>
      </c>
      <c r="Q4" s="16">
        <f>IF(C4="N","Check: registered elsewhere, the plan stays there; not registered, the usual GP or practice bills","")</f>
        <v/>
      </c>
      <c r="R4" s="16">
        <f>IF(A4="","",IF(AND(K4="",F4&lt;&gt;"Y"),"Enter plan dates",IF(N4&lt;TODAY(),"Access lapsed: review or new plan needed",IF(N4-TODAY()&lt;=60,"Access lapses within 60 days",IF(O4&lt;&gt;"","Old plan: move before 1 July 2027",IF(AND(K4&lt;&gt;"",TODAY()&gt;=L4),"Review window open","OK"))))))</f>
        <v/>
      </c>
    </row>
    <row r="5">
      <c r="A5" s="11" t="inlineStr">
        <is>
          <t>EXAMPLE C.D.</t>
        </is>
      </c>
      <c r="B5" s="11" t="inlineStr">
        <is>
          <t>Dr EXAMPLE</t>
        </is>
      </c>
      <c r="C5" s="11" t="inlineStr">
        <is>
          <t>Y</t>
        </is>
      </c>
      <c r="D5" s="12" t="n">
        <v>45859</v>
      </c>
      <c r="E5" s="12" t="n">
        <v>46251</v>
      </c>
      <c r="F5" s="11" t="inlineStr">
        <is>
          <t>N</t>
        </is>
      </c>
      <c r="G5" s="12" t="n"/>
      <c r="H5" s="11" t="n">
        <v>1</v>
      </c>
      <c r="I5" s="12" t="n"/>
      <c r="J5" s="13" t="n"/>
      <c r="K5" s="14">
        <f>IF(COUNT(D5:E5)=0,"",MAX(D5:E5))</f>
        <v/>
      </c>
      <c r="L5" s="15">
        <f>IF(K5="",IF(F5="Y","No 967: prepare a new plan (965)",""),EDATE(K5,3))</f>
        <v/>
      </c>
      <c r="M5" s="15">
        <f>IF(COUNT(D5:E5)=0,IF(F5="Y","No GPCCMP recorded",""),MAX(IF(D5="",0,EDATE(D5,12)),IF(E5="",0,EDATE(E5,3))))</f>
        <v/>
      </c>
      <c r="N5" s="14">
        <f>IF(K5&lt;&gt;"",EDATE(K5,18),IF(F5="Y",DATE(2027,6,30),""))</f>
        <v/>
      </c>
      <c r="O5" s="16">
        <f>IF(AND(F5="Y",COUNT(D5:E5)=0),"Needs a GPCCMP before 1 July 2027","")</f>
        <v/>
      </c>
      <c r="P5" s="17">
        <f>IF(A5="","",MAX(0,5-IF(H5="",0,H5)))</f>
        <v/>
      </c>
      <c r="Q5" s="16">
        <f>IF(C5="N","Check: registered elsewhere, the plan stays there; not registered, the usual GP or practice bills","")</f>
        <v/>
      </c>
      <c r="R5" s="16">
        <f>IF(A5="","",IF(AND(K5="",F5&lt;&gt;"Y"),"Enter plan dates",IF(N5&lt;TODAY(),"Access lapsed: review or new plan needed",IF(N5-TODAY()&lt;=60,"Access lapses within 60 days",IF(O5&lt;&gt;"","Old plan: move before 1 July 2027",IF(AND(K5&lt;&gt;"",TODAY()&gt;=L5),"Review window open","OK"))))))</f>
        <v/>
      </c>
    </row>
    <row r="6">
      <c r="A6" s="11" t="inlineStr">
        <is>
          <t>EXAMPLE E.F.</t>
        </is>
      </c>
      <c r="B6" s="11" t="inlineStr">
        <is>
          <t>Dr EXAMPLE</t>
        </is>
      </c>
      <c r="C6" s="11" t="inlineStr">
        <is>
          <t>N</t>
        </is>
      </c>
      <c r="D6" s="12" t="n"/>
      <c r="E6" s="12" t="n"/>
      <c r="F6" s="11" t="inlineStr">
        <is>
          <t>Y</t>
        </is>
      </c>
      <c r="G6" s="12" t="n">
        <v>45363</v>
      </c>
      <c r="H6" s="11" t="n">
        <v>5</v>
      </c>
      <c r="I6" s="12" t="n">
        <v>45363</v>
      </c>
      <c r="J6" s="13" t="inlineStr">
        <is>
          <t>EXAMPLE: none recorded</t>
        </is>
      </c>
      <c r="K6" s="14">
        <f>IF(COUNT(D6:E6)=0,"",MAX(D6:E6))</f>
        <v/>
      </c>
      <c r="L6" s="15">
        <f>IF(K6="",IF(F6="Y","No 967: prepare a new plan (965)",""),EDATE(K6,3))</f>
        <v/>
      </c>
      <c r="M6" s="15">
        <f>IF(COUNT(D6:E6)=0,IF(F6="Y","No GPCCMP recorded",""),MAX(IF(D6="",0,EDATE(D6,12)),IF(E6="",0,EDATE(E6,3))))</f>
        <v/>
      </c>
      <c r="N6" s="14">
        <f>IF(K6&lt;&gt;"",EDATE(K6,18),IF(F6="Y",DATE(2027,6,30),""))</f>
        <v/>
      </c>
      <c r="O6" s="16">
        <f>IF(AND(F6="Y",COUNT(D6:E6)=0),"Needs a GPCCMP before 1 July 2027","")</f>
        <v/>
      </c>
      <c r="P6" s="17">
        <f>IF(A6="","",MAX(0,5-IF(H6="",0,H6)))</f>
        <v/>
      </c>
      <c r="Q6" s="16">
        <f>IF(C6="N","Check: registered elsewhere, the plan stays there; not registered, the usual GP or practice bills","")</f>
        <v/>
      </c>
      <c r="R6" s="16">
        <f>IF(A6="","",IF(AND(K6="",F6&lt;&gt;"Y"),"Enter plan dates",IF(N6&lt;TODAY(),"Access lapsed: review or new plan needed",IF(N6-TODAY()&lt;=60,"Access lapses within 60 days",IF(O6&lt;&gt;"","Old plan: move before 1 July 2027",IF(AND(K6&lt;&gt;"",TODAY()&gt;=L6),"Review window open","OK"))))))</f>
        <v/>
      </c>
    </row>
    <row r="7">
      <c r="A7" s="18" t="n"/>
      <c r="B7" s="18" t="n"/>
      <c r="C7" s="18" t="n"/>
      <c r="D7" s="19" t="n"/>
      <c r="E7" s="19" t="n"/>
      <c r="F7" s="18" t="n"/>
      <c r="G7" s="19" t="n"/>
      <c r="H7" s="18" t="n"/>
      <c r="I7" s="19" t="n"/>
      <c r="J7" s="20" t="n"/>
      <c r="K7" s="14">
        <f>IF(COUNT(D7:E7)=0,"",MAX(D7:E7))</f>
        <v/>
      </c>
      <c r="L7" s="15">
        <f>IF(K7="",IF(F7="Y","No 967: prepare a new plan (965)",""),EDATE(K7,3))</f>
        <v/>
      </c>
      <c r="M7" s="15">
        <f>IF(COUNT(D7:E7)=0,IF(F7="Y","No GPCCMP recorded",""),MAX(IF(D7="",0,EDATE(D7,12)),IF(E7="",0,EDATE(E7,3))))</f>
        <v/>
      </c>
      <c r="N7" s="14">
        <f>IF(K7&lt;&gt;"",EDATE(K7,18),IF(F7="Y",DATE(2027,6,30),""))</f>
        <v/>
      </c>
      <c r="O7" s="16">
        <f>IF(AND(F7="Y",COUNT(D7:E7)=0),"Needs a GPCCMP before 1 July 2027","")</f>
        <v/>
      </c>
      <c r="P7" s="17">
        <f>IF(A7="","",MAX(0,5-IF(H7="",0,H7)))</f>
        <v/>
      </c>
      <c r="Q7" s="16">
        <f>IF(C7="N","Check: registered elsewhere, the plan stays there; not registered, the usual GP or practice bills","")</f>
        <v/>
      </c>
      <c r="R7" s="16">
        <f>IF(A7="","",IF(AND(K7="",F7&lt;&gt;"Y"),"Enter plan dates",IF(N7&lt;TODAY(),"Access lapsed: review or new plan needed",IF(N7-TODAY()&lt;=60,"Access lapses within 60 days",IF(O7&lt;&gt;"","Old plan: move before 1 July 2027",IF(AND(K7&lt;&gt;"",TODAY()&gt;=L7),"Review window open","OK"))))))</f>
        <v/>
      </c>
    </row>
    <row r="8">
      <c r="A8" s="18" t="n"/>
      <c r="B8" s="18" t="n"/>
      <c r="C8" s="18" t="n"/>
      <c r="D8" s="19" t="n"/>
      <c r="E8" s="19" t="n"/>
      <c r="F8" s="18" t="n"/>
      <c r="G8" s="19" t="n"/>
      <c r="H8" s="18" t="n"/>
      <c r="I8" s="19" t="n"/>
      <c r="J8" s="20" t="n"/>
      <c r="K8" s="14">
        <f>IF(COUNT(D8:E8)=0,"",MAX(D8:E8))</f>
        <v/>
      </c>
      <c r="L8" s="15">
        <f>IF(K8="",IF(F8="Y","No 967: prepare a new plan (965)",""),EDATE(K8,3))</f>
        <v/>
      </c>
      <c r="M8" s="15">
        <f>IF(COUNT(D8:E8)=0,IF(F8="Y","No GPCCMP recorded",""),MAX(IF(D8="",0,EDATE(D8,12)),IF(E8="",0,EDATE(E8,3))))</f>
        <v/>
      </c>
      <c r="N8" s="14">
        <f>IF(K8&lt;&gt;"",EDATE(K8,18),IF(F8="Y",DATE(2027,6,30),""))</f>
        <v/>
      </c>
      <c r="O8" s="16">
        <f>IF(AND(F8="Y",COUNT(D8:E8)=0),"Needs a GPCCMP before 1 July 2027","")</f>
        <v/>
      </c>
      <c r="P8" s="17">
        <f>IF(A8="","",MAX(0,5-IF(H8="",0,H8)))</f>
        <v/>
      </c>
      <c r="Q8" s="16">
        <f>IF(C8="N","Check: registered elsewhere, the plan stays there; not registered, the usual GP or practice bills","")</f>
        <v/>
      </c>
      <c r="R8" s="16">
        <f>IF(A8="","",IF(AND(K8="",F8&lt;&gt;"Y"),"Enter plan dates",IF(N8&lt;TODAY(),"Access lapsed: review or new plan needed",IF(N8-TODAY()&lt;=60,"Access lapses within 60 days",IF(O8&lt;&gt;"","Old plan: move before 1 July 2027",IF(AND(K8&lt;&gt;"",TODAY()&gt;=L8),"Review window open","OK"))))))</f>
        <v/>
      </c>
    </row>
    <row r="9">
      <c r="A9" s="18" t="n"/>
      <c r="B9" s="18" t="n"/>
      <c r="C9" s="18" t="n"/>
      <c r="D9" s="19" t="n"/>
      <c r="E9" s="19" t="n"/>
      <c r="F9" s="18" t="n"/>
      <c r="G9" s="19" t="n"/>
      <c r="H9" s="18" t="n"/>
      <c r="I9" s="19" t="n"/>
      <c r="J9" s="20" t="n"/>
      <c r="K9" s="14">
        <f>IF(COUNT(D9:E9)=0,"",MAX(D9:E9))</f>
        <v/>
      </c>
      <c r="L9" s="15">
        <f>IF(K9="",IF(F9="Y","No 967: prepare a new plan (965)",""),EDATE(K9,3))</f>
        <v/>
      </c>
      <c r="M9" s="15">
        <f>IF(COUNT(D9:E9)=0,IF(F9="Y","No GPCCMP recorded",""),MAX(IF(D9="",0,EDATE(D9,12)),IF(E9="",0,EDATE(E9,3))))</f>
        <v/>
      </c>
      <c r="N9" s="14">
        <f>IF(K9&lt;&gt;"",EDATE(K9,18),IF(F9="Y",DATE(2027,6,30),""))</f>
        <v/>
      </c>
      <c r="O9" s="16">
        <f>IF(AND(F9="Y",COUNT(D9:E9)=0),"Needs a GPCCMP before 1 July 2027","")</f>
        <v/>
      </c>
      <c r="P9" s="17">
        <f>IF(A9="","",MAX(0,5-IF(H9="",0,H9)))</f>
        <v/>
      </c>
      <c r="Q9" s="16">
        <f>IF(C9="N","Check: registered elsewhere, the plan stays there; not registered, the usual GP or practice bills","")</f>
        <v/>
      </c>
      <c r="R9" s="16">
        <f>IF(A9="","",IF(AND(K9="",F9&lt;&gt;"Y"),"Enter plan dates",IF(N9&lt;TODAY(),"Access lapsed: review or new plan needed",IF(N9-TODAY()&lt;=60,"Access lapses within 60 days",IF(O9&lt;&gt;"","Old plan: move before 1 July 2027",IF(AND(K9&lt;&gt;"",TODAY()&gt;=L9),"Review window open","OK"))))))</f>
        <v/>
      </c>
    </row>
    <row r="10">
      <c r="A10" s="18" t="n"/>
      <c r="B10" s="18" t="n"/>
      <c r="C10" s="18" t="n"/>
      <c r="D10" s="19" t="n"/>
      <c r="E10" s="19" t="n"/>
      <c r="F10" s="18" t="n"/>
      <c r="G10" s="19" t="n"/>
      <c r="H10" s="18" t="n"/>
      <c r="I10" s="19" t="n"/>
      <c r="J10" s="20" t="n"/>
      <c r="K10" s="14">
        <f>IF(COUNT(D10:E10)=0,"",MAX(D10:E10))</f>
        <v/>
      </c>
      <c r="L10" s="15">
        <f>IF(K10="",IF(F10="Y","No 967: prepare a new plan (965)",""),EDATE(K10,3))</f>
        <v/>
      </c>
      <c r="M10" s="15">
        <f>IF(COUNT(D10:E10)=0,IF(F10="Y","No GPCCMP recorded",""),MAX(IF(D10="",0,EDATE(D10,12)),IF(E10="",0,EDATE(E10,3))))</f>
        <v/>
      </c>
      <c r="N10" s="14">
        <f>IF(K10&lt;&gt;"",EDATE(K10,18),IF(F10="Y",DATE(2027,6,30),""))</f>
        <v/>
      </c>
      <c r="O10" s="16">
        <f>IF(AND(F10="Y",COUNT(D10:E10)=0),"Needs a GPCCMP before 1 July 2027","")</f>
        <v/>
      </c>
      <c r="P10" s="17">
        <f>IF(A10="","",MAX(0,5-IF(H10="",0,H10)))</f>
        <v/>
      </c>
      <c r="Q10" s="16">
        <f>IF(C10="N","Check: registered elsewhere, the plan stays there; not registered, the usual GP or practice bills","")</f>
        <v/>
      </c>
      <c r="R10" s="16">
        <f>IF(A10="","",IF(AND(K10="",F10&lt;&gt;"Y"),"Enter plan dates",IF(N10&lt;TODAY(),"Access lapsed: review or new plan needed",IF(N10-TODAY()&lt;=60,"Access lapses within 60 days",IF(O10&lt;&gt;"","Old plan: move before 1 July 2027",IF(AND(K10&lt;&gt;"",TODAY()&gt;=L10),"Review window open","OK"))))))</f>
        <v/>
      </c>
    </row>
    <row r="11">
      <c r="A11" s="18" t="n"/>
      <c r="B11" s="18" t="n"/>
      <c r="C11" s="18" t="n"/>
      <c r="D11" s="19" t="n"/>
      <c r="E11" s="19" t="n"/>
      <c r="F11" s="18" t="n"/>
      <c r="G11" s="19" t="n"/>
      <c r="H11" s="18" t="n"/>
      <c r="I11" s="19" t="n"/>
      <c r="J11" s="20" t="n"/>
      <c r="K11" s="14">
        <f>IF(COUNT(D11:E11)=0,"",MAX(D11:E11))</f>
        <v/>
      </c>
      <c r="L11" s="15">
        <f>IF(K11="",IF(F11="Y","No 967: prepare a new plan (965)",""),EDATE(K11,3))</f>
        <v/>
      </c>
      <c r="M11" s="15">
        <f>IF(COUNT(D11:E11)=0,IF(F11="Y","No GPCCMP recorded",""),MAX(IF(D11="",0,EDATE(D11,12)),IF(E11="",0,EDATE(E11,3))))</f>
        <v/>
      </c>
      <c r="N11" s="14">
        <f>IF(K11&lt;&gt;"",EDATE(K11,18),IF(F11="Y",DATE(2027,6,30),""))</f>
        <v/>
      </c>
      <c r="O11" s="16">
        <f>IF(AND(F11="Y",COUNT(D11:E11)=0),"Needs a GPCCMP before 1 July 2027","")</f>
        <v/>
      </c>
      <c r="P11" s="17">
        <f>IF(A11="","",MAX(0,5-IF(H11="",0,H11)))</f>
        <v/>
      </c>
      <c r="Q11" s="16">
        <f>IF(C11="N","Check: registered elsewhere, the plan stays there; not registered, the usual GP or practice bills","")</f>
        <v/>
      </c>
      <c r="R11" s="16">
        <f>IF(A11="","",IF(AND(K11="",F11&lt;&gt;"Y"),"Enter plan dates",IF(N11&lt;TODAY(),"Access lapsed: review or new plan needed",IF(N11-TODAY()&lt;=60,"Access lapses within 60 days",IF(O11&lt;&gt;"","Old plan: move before 1 July 2027",IF(AND(K11&lt;&gt;"",TODAY()&gt;=L11),"Review window open","OK"))))))</f>
        <v/>
      </c>
    </row>
    <row r="12">
      <c r="A12" s="18" t="n"/>
      <c r="B12" s="18" t="n"/>
      <c r="C12" s="18" t="n"/>
      <c r="D12" s="19" t="n"/>
      <c r="E12" s="19" t="n"/>
      <c r="F12" s="18" t="n"/>
      <c r="G12" s="19" t="n"/>
      <c r="H12" s="18" t="n"/>
      <c r="I12" s="19" t="n"/>
      <c r="J12" s="20" t="n"/>
      <c r="K12" s="14">
        <f>IF(COUNT(D12:E12)=0,"",MAX(D12:E12))</f>
        <v/>
      </c>
      <c r="L12" s="15">
        <f>IF(K12="",IF(F12="Y","No 967: prepare a new plan (965)",""),EDATE(K12,3))</f>
        <v/>
      </c>
      <c r="M12" s="15">
        <f>IF(COUNT(D12:E12)=0,IF(F12="Y","No GPCCMP recorded",""),MAX(IF(D12="",0,EDATE(D12,12)),IF(E12="",0,EDATE(E12,3))))</f>
        <v/>
      </c>
      <c r="N12" s="14">
        <f>IF(K12&lt;&gt;"",EDATE(K12,18),IF(F12="Y",DATE(2027,6,30),""))</f>
        <v/>
      </c>
      <c r="O12" s="16">
        <f>IF(AND(F12="Y",COUNT(D12:E12)=0),"Needs a GPCCMP before 1 July 2027","")</f>
        <v/>
      </c>
      <c r="P12" s="17">
        <f>IF(A12="","",MAX(0,5-IF(H12="",0,H12)))</f>
        <v/>
      </c>
      <c r="Q12" s="16">
        <f>IF(C12="N","Check: registered elsewhere, the plan stays there; not registered, the usual GP or practice bills","")</f>
        <v/>
      </c>
      <c r="R12" s="16">
        <f>IF(A12="","",IF(AND(K12="",F12&lt;&gt;"Y"),"Enter plan dates",IF(N12&lt;TODAY(),"Access lapsed: review or new plan needed",IF(N12-TODAY()&lt;=60,"Access lapses within 60 days",IF(O12&lt;&gt;"","Old plan: move before 1 July 2027",IF(AND(K12&lt;&gt;"",TODAY()&gt;=L12),"Review window open","OK"))))))</f>
        <v/>
      </c>
    </row>
    <row r="13">
      <c r="A13" s="18" t="n"/>
      <c r="B13" s="18" t="n"/>
      <c r="C13" s="18" t="n"/>
      <c r="D13" s="19" t="n"/>
      <c r="E13" s="19" t="n"/>
      <c r="F13" s="18" t="n"/>
      <c r="G13" s="19" t="n"/>
      <c r="H13" s="18" t="n"/>
      <c r="I13" s="19" t="n"/>
      <c r="J13" s="20" t="n"/>
      <c r="K13" s="14">
        <f>IF(COUNT(D13:E13)=0,"",MAX(D13:E13))</f>
        <v/>
      </c>
      <c r="L13" s="15">
        <f>IF(K13="",IF(F13="Y","No 967: prepare a new plan (965)",""),EDATE(K13,3))</f>
        <v/>
      </c>
      <c r="M13" s="15">
        <f>IF(COUNT(D13:E13)=0,IF(F13="Y","No GPCCMP recorded",""),MAX(IF(D13="",0,EDATE(D13,12)),IF(E13="",0,EDATE(E13,3))))</f>
        <v/>
      </c>
      <c r="N13" s="14">
        <f>IF(K13&lt;&gt;"",EDATE(K13,18),IF(F13="Y",DATE(2027,6,30),""))</f>
        <v/>
      </c>
      <c r="O13" s="16">
        <f>IF(AND(F13="Y",COUNT(D13:E13)=0),"Needs a GPCCMP before 1 July 2027","")</f>
        <v/>
      </c>
      <c r="P13" s="17">
        <f>IF(A13="","",MAX(0,5-IF(H13="",0,H13)))</f>
        <v/>
      </c>
      <c r="Q13" s="16">
        <f>IF(C13="N","Check: registered elsewhere, the plan stays there; not registered, the usual GP or practice bills","")</f>
        <v/>
      </c>
      <c r="R13" s="16">
        <f>IF(A13="","",IF(AND(K13="",F13&lt;&gt;"Y"),"Enter plan dates",IF(N13&lt;TODAY(),"Access lapsed: review or new plan needed",IF(N13-TODAY()&lt;=60,"Access lapses within 60 days",IF(O13&lt;&gt;"","Old plan: move before 1 July 2027",IF(AND(K13&lt;&gt;"",TODAY()&gt;=L13),"Review window open","OK"))))))</f>
        <v/>
      </c>
    </row>
    <row r="14">
      <c r="A14" s="18" t="n"/>
      <c r="B14" s="18" t="n"/>
      <c r="C14" s="18" t="n"/>
      <c r="D14" s="19" t="n"/>
      <c r="E14" s="19" t="n"/>
      <c r="F14" s="18" t="n"/>
      <c r="G14" s="19" t="n"/>
      <c r="H14" s="18" t="n"/>
      <c r="I14" s="19" t="n"/>
      <c r="J14" s="20" t="n"/>
      <c r="K14" s="14">
        <f>IF(COUNT(D14:E14)=0,"",MAX(D14:E14))</f>
        <v/>
      </c>
      <c r="L14" s="15">
        <f>IF(K14="",IF(F14="Y","No 967: prepare a new plan (965)",""),EDATE(K14,3))</f>
        <v/>
      </c>
      <c r="M14" s="15">
        <f>IF(COUNT(D14:E14)=0,IF(F14="Y","No GPCCMP recorded",""),MAX(IF(D14="",0,EDATE(D14,12)),IF(E14="",0,EDATE(E14,3))))</f>
        <v/>
      </c>
      <c r="N14" s="14">
        <f>IF(K14&lt;&gt;"",EDATE(K14,18),IF(F14="Y",DATE(2027,6,30),""))</f>
        <v/>
      </c>
      <c r="O14" s="16">
        <f>IF(AND(F14="Y",COUNT(D14:E14)=0),"Needs a GPCCMP before 1 July 2027","")</f>
        <v/>
      </c>
      <c r="P14" s="17">
        <f>IF(A14="","",MAX(0,5-IF(H14="",0,H14)))</f>
        <v/>
      </c>
      <c r="Q14" s="16">
        <f>IF(C14="N","Check: registered elsewhere, the plan stays there; not registered, the usual GP or practice bills","")</f>
        <v/>
      </c>
      <c r="R14" s="16">
        <f>IF(A14="","",IF(AND(K14="",F14&lt;&gt;"Y"),"Enter plan dates",IF(N14&lt;TODAY(),"Access lapsed: review or new plan needed",IF(N14-TODAY()&lt;=60,"Access lapses within 60 days",IF(O14&lt;&gt;"","Old plan: move before 1 July 2027",IF(AND(K14&lt;&gt;"",TODAY()&gt;=L14),"Review window open","OK"))))))</f>
        <v/>
      </c>
    </row>
    <row r="15">
      <c r="A15" s="18" t="n"/>
      <c r="B15" s="18" t="n"/>
      <c r="C15" s="18" t="n"/>
      <c r="D15" s="19" t="n"/>
      <c r="E15" s="19" t="n"/>
      <c r="F15" s="18" t="n"/>
      <c r="G15" s="19" t="n"/>
      <c r="H15" s="18" t="n"/>
      <c r="I15" s="19" t="n"/>
      <c r="J15" s="20" t="n"/>
      <c r="K15" s="14">
        <f>IF(COUNT(D15:E15)=0,"",MAX(D15:E15))</f>
        <v/>
      </c>
      <c r="L15" s="15">
        <f>IF(K15="",IF(F15="Y","No 967: prepare a new plan (965)",""),EDATE(K15,3))</f>
        <v/>
      </c>
      <c r="M15" s="15">
        <f>IF(COUNT(D15:E15)=0,IF(F15="Y","No GPCCMP recorded",""),MAX(IF(D15="",0,EDATE(D15,12)),IF(E15="",0,EDATE(E15,3))))</f>
        <v/>
      </c>
      <c r="N15" s="14">
        <f>IF(K15&lt;&gt;"",EDATE(K15,18),IF(F15="Y",DATE(2027,6,30),""))</f>
        <v/>
      </c>
      <c r="O15" s="16">
        <f>IF(AND(F15="Y",COUNT(D15:E15)=0),"Needs a GPCCMP before 1 July 2027","")</f>
        <v/>
      </c>
      <c r="P15" s="17">
        <f>IF(A15="","",MAX(0,5-IF(H15="",0,H15)))</f>
        <v/>
      </c>
      <c r="Q15" s="16">
        <f>IF(C15="N","Check: registered elsewhere, the plan stays there; not registered, the usual GP or practice bills","")</f>
        <v/>
      </c>
      <c r="R15" s="16">
        <f>IF(A15="","",IF(AND(K15="",F15&lt;&gt;"Y"),"Enter plan dates",IF(N15&lt;TODAY(),"Access lapsed: review or new plan needed",IF(N15-TODAY()&lt;=60,"Access lapses within 60 days",IF(O15&lt;&gt;"","Old plan: move before 1 July 2027",IF(AND(K15&lt;&gt;"",TODAY()&gt;=L15),"Review window open","OK"))))))</f>
        <v/>
      </c>
    </row>
    <row r="16">
      <c r="A16" s="18" t="n"/>
      <c r="B16" s="18" t="n"/>
      <c r="C16" s="18" t="n"/>
      <c r="D16" s="19" t="n"/>
      <c r="E16" s="19" t="n"/>
      <c r="F16" s="18" t="n"/>
      <c r="G16" s="19" t="n"/>
      <c r="H16" s="18" t="n"/>
      <c r="I16" s="19" t="n"/>
      <c r="J16" s="20" t="n"/>
      <c r="K16" s="14">
        <f>IF(COUNT(D16:E16)=0,"",MAX(D16:E16))</f>
        <v/>
      </c>
      <c r="L16" s="15">
        <f>IF(K16="",IF(F16="Y","No 967: prepare a new plan (965)",""),EDATE(K16,3))</f>
        <v/>
      </c>
      <c r="M16" s="15">
        <f>IF(COUNT(D16:E16)=0,IF(F16="Y","No GPCCMP recorded",""),MAX(IF(D16="",0,EDATE(D16,12)),IF(E16="",0,EDATE(E16,3))))</f>
        <v/>
      </c>
      <c r="N16" s="14">
        <f>IF(K16&lt;&gt;"",EDATE(K16,18),IF(F16="Y",DATE(2027,6,30),""))</f>
        <v/>
      </c>
      <c r="O16" s="16">
        <f>IF(AND(F16="Y",COUNT(D16:E16)=0),"Needs a GPCCMP before 1 July 2027","")</f>
        <v/>
      </c>
      <c r="P16" s="17">
        <f>IF(A16="","",MAX(0,5-IF(H16="",0,H16)))</f>
        <v/>
      </c>
      <c r="Q16" s="16">
        <f>IF(C16="N","Check: registered elsewhere, the plan stays there; not registered, the usual GP or practice bills","")</f>
        <v/>
      </c>
      <c r="R16" s="16">
        <f>IF(A16="","",IF(AND(K16="",F16&lt;&gt;"Y"),"Enter plan dates",IF(N16&lt;TODAY(),"Access lapsed: review or new plan needed",IF(N16-TODAY()&lt;=60,"Access lapses within 60 days",IF(O16&lt;&gt;"","Old plan: move before 1 July 2027",IF(AND(K16&lt;&gt;"",TODAY()&gt;=L16),"Review window open","OK"))))))</f>
        <v/>
      </c>
    </row>
    <row r="17">
      <c r="A17" s="18" t="n"/>
      <c r="B17" s="18" t="n"/>
      <c r="C17" s="18" t="n"/>
      <c r="D17" s="19" t="n"/>
      <c r="E17" s="19" t="n"/>
      <c r="F17" s="18" t="n"/>
      <c r="G17" s="19" t="n"/>
      <c r="H17" s="18" t="n"/>
      <c r="I17" s="19" t="n"/>
      <c r="J17" s="20" t="n"/>
      <c r="K17" s="14">
        <f>IF(COUNT(D17:E17)=0,"",MAX(D17:E17))</f>
        <v/>
      </c>
      <c r="L17" s="15">
        <f>IF(K17="",IF(F17="Y","No 967: prepare a new plan (965)",""),EDATE(K17,3))</f>
        <v/>
      </c>
      <c r="M17" s="15">
        <f>IF(COUNT(D17:E17)=0,IF(F17="Y","No GPCCMP recorded",""),MAX(IF(D17="",0,EDATE(D17,12)),IF(E17="",0,EDATE(E17,3))))</f>
        <v/>
      </c>
      <c r="N17" s="14">
        <f>IF(K17&lt;&gt;"",EDATE(K17,18),IF(F17="Y",DATE(2027,6,30),""))</f>
        <v/>
      </c>
      <c r="O17" s="16">
        <f>IF(AND(F17="Y",COUNT(D17:E17)=0),"Needs a GPCCMP before 1 July 2027","")</f>
        <v/>
      </c>
      <c r="P17" s="17">
        <f>IF(A17="","",MAX(0,5-IF(H17="",0,H17)))</f>
        <v/>
      </c>
      <c r="Q17" s="16">
        <f>IF(C17="N","Check: registered elsewhere, the plan stays there; not registered, the usual GP or practice bills","")</f>
        <v/>
      </c>
      <c r="R17" s="16">
        <f>IF(A17="","",IF(AND(K17="",F17&lt;&gt;"Y"),"Enter plan dates",IF(N17&lt;TODAY(),"Access lapsed: review or new plan needed",IF(N17-TODAY()&lt;=60,"Access lapses within 60 days",IF(O17&lt;&gt;"","Old plan: move before 1 July 2027",IF(AND(K17&lt;&gt;"",TODAY()&gt;=L17),"Review window open","OK"))))))</f>
        <v/>
      </c>
    </row>
    <row r="18">
      <c r="A18" s="18" t="n"/>
      <c r="B18" s="18" t="n"/>
      <c r="C18" s="18" t="n"/>
      <c r="D18" s="19" t="n"/>
      <c r="E18" s="19" t="n"/>
      <c r="F18" s="18" t="n"/>
      <c r="G18" s="19" t="n"/>
      <c r="H18" s="18" t="n"/>
      <c r="I18" s="19" t="n"/>
      <c r="J18" s="20" t="n"/>
      <c r="K18" s="14">
        <f>IF(COUNT(D18:E18)=0,"",MAX(D18:E18))</f>
        <v/>
      </c>
      <c r="L18" s="15">
        <f>IF(K18="",IF(F18="Y","No 967: prepare a new plan (965)",""),EDATE(K18,3))</f>
        <v/>
      </c>
      <c r="M18" s="15">
        <f>IF(COUNT(D18:E18)=0,IF(F18="Y","No GPCCMP recorded",""),MAX(IF(D18="",0,EDATE(D18,12)),IF(E18="",0,EDATE(E18,3))))</f>
        <v/>
      </c>
      <c r="N18" s="14">
        <f>IF(K18&lt;&gt;"",EDATE(K18,18),IF(F18="Y",DATE(2027,6,30),""))</f>
        <v/>
      </c>
      <c r="O18" s="16">
        <f>IF(AND(F18="Y",COUNT(D18:E18)=0),"Needs a GPCCMP before 1 July 2027","")</f>
        <v/>
      </c>
      <c r="P18" s="17">
        <f>IF(A18="","",MAX(0,5-IF(H18="",0,H18)))</f>
        <v/>
      </c>
      <c r="Q18" s="16">
        <f>IF(C18="N","Check: registered elsewhere, the plan stays there; not registered, the usual GP or practice bills","")</f>
        <v/>
      </c>
      <c r="R18" s="16">
        <f>IF(A18="","",IF(AND(K18="",F18&lt;&gt;"Y"),"Enter plan dates",IF(N18&lt;TODAY(),"Access lapsed: review or new plan needed",IF(N18-TODAY()&lt;=60,"Access lapses within 60 days",IF(O18&lt;&gt;"","Old plan: move before 1 July 2027",IF(AND(K18&lt;&gt;"",TODAY()&gt;=L18),"Review window open","OK"))))))</f>
        <v/>
      </c>
    </row>
    <row r="19">
      <c r="A19" s="18" t="n"/>
      <c r="B19" s="18" t="n"/>
      <c r="C19" s="18" t="n"/>
      <c r="D19" s="19" t="n"/>
      <c r="E19" s="19" t="n"/>
      <c r="F19" s="18" t="n"/>
      <c r="G19" s="19" t="n"/>
      <c r="H19" s="18" t="n"/>
      <c r="I19" s="19" t="n"/>
      <c r="J19" s="20" t="n"/>
      <c r="K19" s="14">
        <f>IF(COUNT(D19:E19)=0,"",MAX(D19:E19))</f>
        <v/>
      </c>
      <c r="L19" s="15">
        <f>IF(K19="",IF(F19="Y","No 967: prepare a new plan (965)",""),EDATE(K19,3))</f>
        <v/>
      </c>
      <c r="M19" s="15">
        <f>IF(COUNT(D19:E19)=0,IF(F19="Y","No GPCCMP recorded",""),MAX(IF(D19="",0,EDATE(D19,12)),IF(E19="",0,EDATE(E19,3))))</f>
        <v/>
      </c>
      <c r="N19" s="14">
        <f>IF(K19&lt;&gt;"",EDATE(K19,18),IF(F19="Y",DATE(2027,6,30),""))</f>
        <v/>
      </c>
      <c r="O19" s="16">
        <f>IF(AND(F19="Y",COUNT(D19:E19)=0),"Needs a GPCCMP before 1 July 2027","")</f>
        <v/>
      </c>
      <c r="P19" s="17">
        <f>IF(A19="","",MAX(0,5-IF(H19="",0,H19)))</f>
        <v/>
      </c>
      <c r="Q19" s="16">
        <f>IF(C19="N","Check: registered elsewhere, the plan stays there; not registered, the usual GP or practice bills","")</f>
        <v/>
      </c>
      <c r="R19" s="16">
        <f>IF(A19="","",IF(AND(K19="",F19&lt;&gt;"Y"),"Enter plan dates",IF(N19&lt;TODAY(),"Access lapsed: review or new plan needed",IF(N19-TODAY()&lt;=60,"Access lapses within 60 days",IF(O19&lt;&gt;"","Old plan: move before 1 July 2027",IF(AND(K19&lt;&gt;"",TODAY()&gt;=L19),"Review window open","OK"))))))</f>
        <v/>
      </c>
    </row>
    <row r="20">
      <c r="A20" s="18" t="n"/>
      <c r="B20" s="18" t="n"/>
      <c r="C20" s="18" t="n"/>
      <c r="D20" s="19" t="n"/>
      <c r="E20" s="19" t="n"/>
      <c r="F20" s="18" t="n"/>
      <c r="G20" s="19" t="n"/>
      <c r="H20" s="18" t="n"/>
      <c r="I20" s="19" t="n"/>
      <c r="J20" s="20" t="n"/>
      <c r="K20" s="14">
        <f>IF(COUNT(D20:E20)=0,"",MAX(D20:E20))</f>
        <v/>
      </c>
      <c r="L20" s="15">
        <f>IF(K20="",IF(F20="Y","No 967: prepare a new plan (965)",""),EDATE(K20,3))</f>
        <v/>
      </c>
      <c r="M20" s="15">
        <f>IF(COUNT(D20:E20)=0,IF(F20="Y","No GPCCMP recorded",""),MAX(IF(D20="",0,EDATE(D20,12)),IF(E20="",0,EDATE(E20,3))))</f>
        <v/>
      </c>
      <c r="N20" s="14">
        <f>IF(K20&lt;&gt;"",EDATE(K20,18),IF(F20="Y",DATE(2027,6,30),""))</f>
        <v/>
      </c>
      <c r="O20" s="16">
        <f>IF(AND(F20="Y",COUNT(D20:E20)=0),"Needs a GPCCMP before 1 July 2027","")</f>
        <v/>
      </c>
      <c r="P20" s="17">
        <f>IF(A20="","",MAX(0,5-IF(H20="",0,H20)))</f>
        <v/>
      </c>
      <c r="Q20" s="16">
        <f>IF(C20="N","Check: registered elsewhere, the plan stays there; not registered, the usual GP or practice bills","")</f>
        <v/>
      </c>
      <c r="R20" s="16">
        <f>IF(A20="","",IF(AND(K20="",F20&lt;&gt;"Y"),"Enter plan dates",IF(N20&lt;TODAY(),"Access lapsed: review or new plan needed",IF(N20-TODAY()&lt;=60,"Access lapses within 60 days",IF(O20&lt;&gt;"","Old plan: move before 1 July 2027",IF(AND(K20&lt;&gt;"",TODAY()&gt;=L20),"Review window open","OK"))))))</f>
        <v/>
      </c>
    </row>
    <row r="21">
      <c r="A21" s="18" t="n"/>
      <c r="B21" s="18" t="n"/>
      <c r="C21" s="18" t="n"/>
      <c r="D21" s="19" t="n"/>
      <c r="E21" s="19" t="n"/>
      <c r="F21" s="18" t="n"/>
      <c r="G21" s="19" t="n"/>
      <c r="H21" s="18" t="n"/>
      <c r="I21" s="19" t="n"/>
      <c r="J21" s="20" t="n"/>
      <c r="K21" s="14">
        <f>IF(COUNT(D21:E21)=0,"",MAX(D21:E21))</f>
        <v/>
      </c>
      <c r="L21" s="15">
        <f>IF(K21="",IF(F21="Y","No 967: prepare a new plan (965)",""),EDATE(K21,3))</f>
        <v/>
      </c>
      <c r="M21" s="15">
        <f>IF(COUNT(D21:E21)=0,IF(F21="Y","No GPCCMP recorded",""),MAX(IF(D21="",0,EDATE(D21,12)),IF(E21="",0,EDATE(E21,3))))</f>
        <v/>
      </c>
      <c r="N21" s="14">
        <f>IF(K21&lt;&gt;"",EDATE(K21,18),IF(F21="Y",DATE(2027,6,30),""))</f>
        <v/>
      </c>
      <c r="O21" s="16">
        <f>IF(AND(F21="Y",COUNT(D21:E21)=0),"Needs a GPCCMP before 1 July 2027","")</f>
        <v/>
      </c>
      <c r="P21" s="17">
        <f>IF(A21="","",MAX(0,5-IF(H21="",0,H21)))</f>
        <v/>
      </c>
      <c r="Q21" s="16">
        <f>IF(C21="N","Check: registered elsewhere, the plan stays there; not registered, the usual GP or practice bills","")</f>
        <v/>
      </c>
      <c r="R21" s="16">
        <f>IF(A21="","",IF(AND(K21="",F21&lt;&gt;"Y"),"Enter plan dates",IF(N21&lt;TODAY(),"Access lapsed: review or new plan needed",IF(N21-TODAY()&lt;=60,"Access lapses within 60 days",IF(O21&lt;&gt;"","Old plan: move before 1 July 2027",IF(AND(K21&lt;&gt;"",TODAY()&gt;=L21),"Review window open","OK"))))))</f>
        <v/>
      </c>
    </row>
    <row r="22">
      <c r="A22" s="18" t="n"/>
      <c r="B22" s="18" t="n"/>
      <c r="C22" s="18" t="n"/>
      <c r="D22" s="19" t="n"/>
      <c r="E22" s="19" t="n"/>
      <c r="F22" s="18" t="n"/>
      <c r="G22" s="19" t="n"/>
      <c r="H22" s="18" t="n"/>
      <c r="I22" s="19" t="n"/>
      <c r="J22" s="20" t="n"/>
      <c r="K22" s="14">
        <f>IF(COUNT(D22:E22)=0,"",MAX(D22:E22))</f>
        <v/>
      </c>
      <c r="L22" s="15">
        <f>IF(K22="",IF(F22="Y","No 967: prepare a new plan (965)",""),EDATE(K22,3))</f>
        <v/>
      </c>
      <c r="M22" s="15">
        <f>IF(COUNT(D22:E22)=0,IF(F22="Y","No GPCCMP recorded",""),MAX(IF(D22="",0,EDATE(D22,12)),IF(E22="",0,EDATE(E22,3))))</f>
        <v/>
      </c>
      <c r="N22" s="14">
        <f>IF(K22&lt;&gt;"",EDATE(K22,18),IF(F22="Y",DATE(2027,6,30),""))</f>
        <v/>
      </c>
      <c r="O22" s="16">
        <f>IF(AND(F22="Y",COUNT(D22:E22)=0),"Needs a GPCCMP before 1 July 2027","")</f>
        <v/>
      </c>
      <c r="P22" s="17">
        <f>IF(A22="","",MAX(0,5-IF(H22="",0,H22)))</f>
        <v/>
      </c>
      <c r="Q22" s="16">
        <f>IF(C22="N","Check: registered elsewhere, the plan stays there; not registered, the usual GP or practice bills","")</f>
        <v/>
      </c>
      <c r="R22" s="16">
        <f>IF(A22="","",IF(AND(K22="",F22&lt;&gt;"Y"),"Enter plan dates",IF(N22&lt;TODAY(),"Access lapsed: review or new plan needed",IF(N22-TODAY()&lt;=60,"Access lapses within 60 days",IF(O22&lt;&gt;"","Old plan: move before 1 July 2027",IF(AND(K22&lt;&gt;"",TODAY()&gt;=L22),"Review window open","OK"))))))</f>
        <v/>
      </c>
    </row>
    <row r="23">
      <c r="A23" s="18" t="n"/>
      <c r="B23" s="18" t="n"/>
      <c r="C23" s="18" t="n"/>
      <c r="D23" s="19" t="n"/>
      <c r="E23" s="19" t="n"/>
      <c r="F23" s="18" t="n"/>
      <c r="G23" s="19" t="n"/>
      <c r="H23" s="18" t="n"/>
      <c r="I23" s="19" t="n"/>
      <c r="J23" s="20" t="n"/>
      <c r="K23" s="14">
        <f>IF(COUNT(D23:E23)=0,"",MAX(D23:E23))</f>
        <v/>
      </c>
      <c r="L23" s="15">
        <f>IF(K23="",IF(F23="Y","No 967: prepare a new plan (965)",""),EDATE(K23,3))</f>
        <v/>
      </c>
      <c r="M23" s="15">
        <f>IF(COUNT(D23:E23)=0,IF(F23="Y","No GPCCMP recorded",""),MAX(IF(D23="",0,EDATE(D23,12)),IF(E23="",0,EDATE(E23,3))))</f>
        <v/>
      </c>
      <c r="N23" s="14">
        <f>IF(K23&lt;&gt;"",EDATE(K23,18),IF(F23="Y",DATE(2027,6,30),""))</f>
        <v/>
      </c>
      <c r="O23" s="16">
        <f>IF(AND(F23="Y",COUNT(D23:E23)=0),"Needs a GPCCMP before 1 July 2027","")</f>
        <v/>
      </c>
      <c r="P23" s="17">
        <f>IF(A23="","",MAX(0,5-IF(H23="",0,H23)))</f>
        <v/>
      </c>
      <c r="Q23" s="16">
        <f>IF(C23="N","Check: registered elsewhere, the plan stays there; not registered, the usual GP or practice bills","")</f>
        <v/>
      </c>
      <c r="R23" s="16">
        <f>IF(A23="","",IF(AND(K23="",F23&lt;&gt;"Y"),"Enter plan dates",IF(N23&lt;TODAY(),"Access lapsed: review or new plan needed",IF(N23-TODAY()&lt;=60,"Access lapses within 60 days",IF(O23&lt;&gt;"","Old plan: move before 1 July 2027",IF(AND(K23&lt;&gt;"",TODAY()&gt;=L23),"Review window open","OK"))))))</f>
        <v/>
      </c>
    </row>
    <row r="24">
      <c r="A24" s="18" t="n"/>
      <c r="B24" s="18" t="n"/>
      <c r="C24" s="18" t="n"/>
      <c r="D24" s="19" t="n"/>
      <c r="E24" s="19" t="n"/>
      <c r="F24" s="18" t="n"/>
      <c r="G24" s="19" t="n"/>
      <c r="H24" s="18" t="n"/>
      <c r="I24" s="19" t="n"/>
      <c r="J24" s="20" t="n"/>
      <c r="K24" s="14">
        <f>IF(COUNT(D24:E24)=0,"",MAX(D24:E24))</f>
        <v/>
      </c>
      <c r="L24" s="15">
        <f>IF(K24="",IF(F24="Y","No 967: prepare a new plan (965)",""),EDATE(K24,3))</f>
        <v/>
      </c>
      <c r="M24" s="15">
        <f>IF(COUNT(D24:E24)=0,IF(F24="Y","No GPCCMP recorded",""),MAX(IF(D24="",0,EDATE(D24,12)),IF(E24="",0,EDATE(E24,3))))</f>
        <v/>
      </c>
      <c r="N24" s="14">
        <f>IF(K24&lt;&gt;"",EDATE(K24,18),IF(F24="Y",DATE(2027,6,30),""))</f>
        <v/>
      </c>
      <c r="O24" s="16">
        <f>IF(AND(F24="Y",COUNT(D24:E24)=0),"Needs a GPCCMP before 1 July 2027","")</f>
        <v/>
      </c>
      <c r="P24" s="17">
        <f>IF(A24="","",MAX(0,5-IF(H24="",0,H24)))</f>
        <v/>
      </c>
      <c r="Q24" s="16">
        <f>IF(C24="N","Check: registered elsewhere, the plan stays there; not registered, the usual GP or practice bills","")</f>
        <v/>
      </c>
      <c r="R24" s="16">
        <f>IF(A24="","",IF(AND(K24="",F24&lt;&gt;"Y"),"Enter plan dates",IF(N24&lt;TODAY(),"Access lapsed: review or new plan needed",IF(N24-TODAY()&lt;=60,"Access lapses within 60 days",IF(O24&lt;&gt;"","Old plan: move before 1 July 2027",IF(AND(K24&lt;&gt;"",TODAY()&gt;=L24),"Review window open","OK"))))))</f>
        <v/>
      </c>
    </row>
    <row r="25">
      <c r="A25" s="18" t="n"/>
      <c r="B25" s="18" t="n"/>
      <c r="C25" s="18" t="n"/>
      <c r="D25" s="19" t="n"/>
      <c r="E25" s="19" t="n"/>
      <c r="F25" s="18" t="n"/>
      <c r="G25" s="19" t="n"/>
      <c r="H25" s="18" t="n"/>
      <c r="I25" s="19" t="n"/>
      <c r="J25" s="20" t="n"/>
      <c r="K25" s="14">
        <f>IF(COUNT(D25:E25)=0,"",MAX(D25:E25))</f>
        <v/>
      </c>
      <c r="L25" s="15">
        <f>IF(K25="",IF(F25="Y","No 967: prepare a new plan (965)",""),EDATE(K25,3))</f>
        <v/>
      </c>
      <c r="M25" s="15">
        <f>IF(COUNT(D25:E25)=0,IF(F25="Y","No GPCCMP recorded",""),MAX(IF(D25="",0,EDATE(D25,12)),IF(E25="",0,EDATE(E25,3))))</f>
        <v/>
      </c>
      <c r="N25" s="14">
        <f>IF(K25&lt;&gt;"",EDATE(K25,18),IF(F25="Y",DATE(2027,6,30),""))</f>
        <v/>
      </c>
      <c r="O25" s="16">
        <f>IF(AND(F25="Y",COUNT(D25:E25)=0),"Needs a GPCCMP before 1 July 2027","")</f>
        <v/>
      </c>
      <c r="P25" s="17">
        <f>IF(A25="","",MAX(0,5-IF(H25="",0,H25)))</f>
        <v/>
      </c>
      <c r="Q25" s="16">
        <f>IF(C25="N","Check: registered elsewhere, the plan stays there; not registered, the usual GP or practice bills","")</f>
        <v/>
      </c>
      <c r="R25" s="16">
        <f>IF(A25="","",IF(AND(K25="",F25&lt;&gt;"Y"),"Enter plan dates",IF(N25&lt;TODAY(),"Access lapsed: review or new plan needed",IF(N25-TODAY()&lt;=60,"Access lapses within 60 days",IF(O25&lt;&gt;"","Old plan: move before 1 July 2027",IF(AND(K25&lt;&gt;"",TODAY()&gt;=L25),"Review window open","OK"))))))</f>
        <v/>
      </c>
    </row>
    <row r="26">
      <c r="A26" s="18" t="n"/>
      <c r="B26" s="18" t="n"/>
      <c r="C26" s="18" t="n"/>
      <c r="D26" s="19" t="n"/>
      <c r="E26" s="19" t="n"/>
      <c r="F26" s="18" t="n"/>
      <c r="G26" s="19" t="n"/>
      <c r="H26" s="18" t="n"/>
      <c r="I26" s="19" t="n"/>
      <c r="J26" s="20" t="n"/>
      <c r="K26" s="14">
        <f>IF(COUNT(D26:E26)=0,"",MAX(D26:E26))</f>
        <v/>
      </c>
      <c r="L26" s="15">
        <f>IF(K26="",IF(F26="Y","No 967: prepare a new plan (965)",""),EDATE(K26,3))</f>
        <v/>
      </c>
      <c r="M26" s="15">
        <f>IF(COUNT(D26:E26)=0,IF(F26="Y","No GPCCMP recorded",""),MAX(IF(D26="",0,EDATE(D26,12)),IF(E26="",0,EDATE(E26,3))))</f>
        <v/>
      </c>
      <c r="N26" s="14">
        <f>IF(K26&lt;&gt;"",EDATE(K26,18),IF(F26="Y",DATE(2027,6,30),""))</f>
        <v/>
      </c>
      <c r="O26" s="16">
        <f>IF(AND(F26="Y",COUNT(D26:E26)=0),"Needs a GPCCMP before 1 July 2027","")</f>
        <v/>
      </c>
      <c r="P26" s="17">
        <f>IF(A26="","",MAX(0,5-IF(H26="",0,H26)))</f>
        <v/>
      </c>
      <c r="Q26" s="16">
        <f>IF(C26="N","Check: registered elsewhere, the plan stays there; not registered, the usual GP or practice bills","")</f>
        <v/>
      </c>
      <c r="R26" s="16">
        <f>IF(A26="","",IF(AND(K26="",F26&lt;&gt;"Y"),"Enter plan dates",IF(N26&lt;TODAY(),"Access lapsed: review or new plan needed",IF(N26-TODAY()&lt;=60,"Access lapses within 60 days",IF(O26&lt;&gt;"","Old plan: move before 1 July 2027",IF(AND(K26&lt;&gt;"",TODAY()&gt;=L26),"Review window open","OK"))))))</f>
        <v/>
      </c>
    </row>
    <row r="27">
      <c r="A27" s="18" t="n"/>
      <c r="B27" s="18" t="n"/>
      <c r="C27" s="18" t="n"/>
      <c r="D27" s="19" t="n"/>
      <c r="E27" s="19" t="n"/>
      <c r="F27" s="18" t="n"/>
      <c r="G27" s="19" t="n"/>
      <c r="H27" s="18" t="n"/>
      <c r="I27" s="19" t="n"/>
      <c r="J27" s="20" t="n"/>
      <c r="K27" s="14">
        <f>IF(COUNT(D27:E27)=0,"",MAX(D27:E27))</f>
        <v/>
      </c>
      <c r="L27" s="15">
        <f>IF(K27="",IF(F27="Y","No 967: prepare a new plan (965)",""),EDATE(K27,3))</f>
        <v/>
      </c>
      <c r="M27" s="15">
        <f>IF(COUNT(D27:E27)=0,IF(F27="Y","No GPCCMP recorded",""),MAX(IF(D27="",0,EDATE(D27,12)),IF(E27="",0,EDATE(E27,3))))</f>
        <v/>
      </c>
      <c r="N27" s="14">
        <f>IF(K27&lt;&gt;"",EDATE(K27,18),IF(F27="Y",DATE(2027,6,30),""))</f>
        <v/>
      </c>
      <c r="O27" s="16">
        <f>IF(AND(F27="Y",COUNT(D27:E27)=0),"Needs a GPCCMP before 1 July 2027","")</f>
        <v/>
      </c>
      <c r="P27" s="17">
        <f>IF(A27="","",MAX(0,5-IF(H27="",0,H27)))</f>
        <v/>
      </c>
      <c r="Q27" s="16">
        <f>IF(C27="N","Check: registered elsewhere, the plan stays there; not registered, the usual GP or practice bills","")</f>
        <v/>
      </c>
      <c r="R27" s="16">
        <f>IF(A27="","",IF(AND(K27="",F27&lt;&gt;"Y"),"Enter plan dates",IF(N27&lt;TODAY(),"Access lapsed: review or new plan needed",IF(N27-TODAY()&lt;=60,"Access lapses within 60 days",IF(O27&lt;&gt;"","Old plan: move before 1 July 2027",IF(AND(K27&lt;&gt;"",TODAY()&gt;=L27),"Review window open","OK"))))))</f>
        <v/>
      </c>
    </row>
    <row r="28">
      <c r="A28" s="18" t="n"/>
      <c r="B28" s="18" t="n"/>
      <c r="C28" s="18" t="n"/>
      <c r="D28" s="19" t="n"/>
      <c r="E28" s="19" t="n"/>
      <c r="F28" s="18" t="n"/>
      <c r="G28" s="19" t="n"/>
      <c r="H28" s="18" t="n"/>
      <c r="I28" s="19" t="n"/>
      <c r="J28" s="20" t="n"/>
      <c r="K28" s="14">
        <f>IF(COUNT(D28:E28)=0,"",MAX(D28:E28))</f>
        <v/>
      </c>
      <c r="L28" s="15">
        <f>IF(K28="",IF(F28="Y","No 967: prepare a new plan (965)",""),EDATE(K28,3))</f>
        <v/>
      </c>
      <c r="M28" s="15">
        <f>IF(COUNT(D28:E28)=0,IF(F28="Y","No GPCCMP recorded",""),MAX(IF(D28="",0,EDATE(D28,12)),IF(E28="",0,EDATE(E28,3))))</f>
        <v/>
      </c>
      <c r="N28" s="14">
        <f>IF(K28&lt;&gt;"",EDATE(K28,18),IF(F28="Y",DATE(2027,6,30),""))</f>
        <v/>
      </c>
      <c r="O28" s="16">
        <f>IF(AND(F28="Y",COUNT(D28:E28)=0),"Needs a GPCCMP before 1 July 2027","")</f>
        <v/>
      </c>
      <c r="P28" s="17">
        <f>IF(A28="","",MAX(0,5-IF(H28="",0,H28)))</f>
        <v/>
      </c>
      <c r="Q28" s="16">
        <f>IF(C28="N","Check: registered elsewhere, the plan stays there; not registered, the usual GP or practice bills","")</f>
        <v/>
      </c>
      <c r="R28" s="16">
        <f>IF(A28="","",IF(AND(K28="",F28&lt;&gt;"Y"),"Enter plan dates",IF(N28&lt;TODAY(),"Access lapsed: review or new plan needed",IF(N28-TODAY()&lt;=60,"Access lapses within 60 days",IF(O28&lt;&gt;"","Old plan: move before 1 July 2027",IF(AND(K28&lt;&gt;"",TODAY()&gt;=L28),"Review window open","OK"))))))</f>
        <v/>
      </c>
    </row>
    <row r="29">
      <c r="A29" s="18" t="n"/>
      <c r="B29" s="18" t="n"/>
      <c r="C29" s="18" t="n"/>
      <c r="D29" s="19" t="n"/>
      <c r="E29" s="19" t="n"/>
      <c r="F29" s="18" t="n"/>
      <c r="G29" s="19" t="n"/>
      <c r="H29" s="18" t="n"/>
      <c r="I29" s="19" t="n"/>
      <c r="J29" s="20" t="n"/>
      <c r="K29" s="14">
        <f>IF(COUNT(D29:E29)=0,"",MAX(D29:E29))</f>
        <v/>
      </c>
      <c r="L29" s="15">
        <f>IF(K29="",IF(F29="Y","No 967: prepare a new plan (965)",""),EDATE(K29,3))</f>
        <v/>
      </c>
      <c r="M29" s="15">
        <f>IF(COUNT(D29:E29)=0,IF(F29="Y","No GPCCMP recorded",""),MAX(IF(D29="",0,EDATE(D29,12)),IF(E29="",0,EDATE(E29,3))))</f>
        <v/>
      </c>
      <c r="N29" s="14">
        <f>IF(K29&lt;&gt;"",EDATE(K29,18),IF(F29="Y",DATE(2027,6,30),""))</f>
        <v/>
      </c>
      <c r="O29" s="16">
        <f>IF(AND(F29="Y",COUNT(D29:E29)=0),"Needs a GPCCMP before 1 July 2027","")</f>
        <v/>
      </c>
      <c r="P29" s="17">
        <f>IF(A29="","",MAX(0,5-IF(H29="",0,H29)))</f>
        <v/>
      </c>
      <c r="Q29" s="16">
        <f>IF(C29="N","Check: registered elsewhere, the plan stays there; not registered, the usual GP or practice bills","")</f>
        <v/>
      </c>
      <c r="R29" s="16">
        <f>IF(A29="","",IF(AND(K29="",F29&lt;&gt;"Y"),"Enter plan dates",IF(N29&lt;TODAY(),"Access lapsed: review or new plan needed",IF(N29-TODAY()&lt;=60,"Access lapses within 60 days",IF(O29&lt;&gt;"","Old plan: move before 1 July 2027",IF(AND(K29&lt;&gt;"",TODAY()&gt;=L29),"Review window open","OK"))))))</f>
        <v/>
      </c>
    </row>
    <row r="30">
      <c r="A30" s="18" t="n"/>
      <c r="B30" s="18" t="n"/>
      <c r="C30" s="18" t="n"/>
      <c r="D30" s="19" t="n"/>
      <c r="E30" s="19" t="n"/>
      <c r="F30" s="18" t="n"/>
      <c r="G30" s="19" t="n"/>
      <c r="H30" s="18" t="n"/>
      <c r="I30" s="19" t="n"/>
      <c r="J30" s="20" t="n"/>
      <c r="K30" s="14">
        <f>IF(COUNT(D30:E30)=0,"",MAX(D30:E30))</f>
        <v/>
      </c>
      <c r="L30" s="15">
        <f>IF(K30="",IF(F30="Y","No 967: prepare a new plan (965)",""),EDATE(K30,3))</f>
        <v/>
      </c>
      <c r="M30" s="15">
        <f>IF(COUNT(D30:E30)=0,IF(F30="Y","No GPCCMP recorded",""),MAX(IF(D30="",0,EDATE(D30,12)),IF(E30="",0,EDATE(E30,3))))</f>
        <v/>
      </c>
      <c r="N30" s="14">
        <f>IF(K30&lt;&gt;"",EDATE(K30,18),IF(F30="Y",DATE(2027,6,30),""))</f>
        <v/>
      </c>
      <c r="O30" s="16">
        <f>IF(AND(F30="Y",COUNT(D30:E30)=0),"Needs a GPCCMP before 1 July 2027","")</f>
        <v/>
      </c>
      <c r="P30" s="17">
        <f>IF(A30="","",MAX(0,5-IF(H30="",0,H30)))</f>
        <v/>
      </c>
      <c r="Q30" s="16">
        <f>IF(C30="N","Check: registered elsewhere, the plan stays there; not registered, the usual GP or practice bills","")</f>
        <v/>
      </c>
      <c r="R30" s="16">
        <f>IF(A30="","",IF(AND(K30="",F30&lt;&gt;"Y"),"Enter plan dates",IF(N30&lt;TODAY(),"Access lapsed: review or new plan needed",IF(N30-TODAY()&lt;=60,"Access lapses within 60 days",IF(O30&lt;&gt;"","Old plan: move before 1 July 2027",IF(AND(K30&lt;&gt;"",TODAY()&gt;=L30),"Review window open","OK"))))))</f>
        <v/>
      </c>
    </row>
    <row r="31">
      <c r="A31" s="18" t="n"/>
      <c r="B31" s="18" t="n"/>
      <c r="C31" s="18" t="n"/>
      <c r="D31" s="19" t="n"/>
      <c r="E31" s="19" t="n"/>
      <c r="F31" s="18" t="n"/>
      <c r="G31" s="19" t="n"/>
      <c r="H31" s="18" t="n"/>
      <c r="I31" s="19" t="n"/>
      <c r="J31" s="20" t="n"/>
      <c r="K31" s="14">
        <f>IF(COUNT(D31:E31)=0,"",MAX(D31:E31))</f>
        <v/>
      </c>
      <c r="L31" s="15">
        <f>IF(K31="",IF(F31="Y","No 967: prepare a new plan (965)",""),EDATE(K31,3))</f>
        <v/>
      </c>
      <c r="M31" s="15">
        <f>IF(COUNT(D31:E31)=0,IF(F31="Y","No GPCCMP recorded",""),MAX(IF(D31="",0,EDATE(D31,12)),IF(E31="",0,EDATE(E31,3))))</f>
        <v/>
      </c>
      <c r="N31" s="14">
        <f>IF(K31&lt;&gt;"",EDATE(K31,18),IF(F31="Y",DATE(2027,6,30),""))</f>
        <v/>
      </c>
      <c r="O31" s="16">
        <f>IF(AND(F31="Y",COUNT(D31:E31)=0),"Needs a GPCCMP before 1 July 2027","")</f>
        <v/>
      </c>
      <c r="P31" s="17">
        <f>IF(A31="","",MAX(0,5-IF(H31="",0,H31)))</f>
        <v/>
      </c>
      <c r="Q31" s="16">
        <f>IF(C31="N","Check: registered elsewhere, the plan stays there; not registered, the usual GP or practice bills","")</f>
        <v/>
      </c>
      <c r="R31" s="16">
        <f>IF(A31="","",IF(AND(K31="",F31&lt;&gt;"Y"),"Enter plan dates",IF(N31&lt;TODAY(),"Access lapsed: review or new plan needed",IF(N31-TODAY()&lt;=60,"Access lapses within 60 days",IF(O31&lt;&gt;"","Old plan: move before 1 July 2027",IF(AND(K31&lt;&gt;"",TODAY()&gt;=L31),"Review window open","OK"))))))</f>
        <v/>
      </c>
    </row>
    <row r="32">
      <c r="A32" s="18" t="n"/>
      <c r="B32" s="18" t="n"/>
      <c r="C32" s="18" t="n"/>
      <c r="D32" s="19" t="n"/>
      <c r="E32" s="19" t="n"/>
      <c r="F32" s="18" t="n"/>
      <c r="G32" s="19" t="n"/>
      <c r="H32" s="18" t="n"/>
      <c r="I32" s="19" t="n"/>
      <c r="J32" s="20" t="n"/>
      <c r="K32" s="14">
        <f>IF(COUNT(D32:E32)=0,"",MAX(D32:E32))</f>
        <v/>
      </c>
      <c r="L32" s="15">
        <f>IF(K32="",IF(F32="Y","No 967: prepare a new plan (965)",""),EDATE(K32,3))</f>
        <v/>
      </c>
      <c r="M32" s="15">
        <f>IF(COUNT(D32:E32)=0,IF(F32="Y","No GPCCMP recorded",""),MAX(IF(D32="",0,EDATE(D32,12)),IF(E32="",0,EDATE(E32,3))))</f>
        <v/>
      </c>
      <c r="N32" s="14">
        <f>IF(K32&lt;&gt;"",EDATE(K32,18),IF(F32="Y",DATE(2027,6,30),""))</f>
        <v/>
      </c>
      <c r="O32" s="16">
        <f>IF(AND(F32="Y",COUNT(D32:E32)=0),"Needs a GPCCMP before 1 July 2027","")</f>
        <v/>
      </c>
      <c r="P32" s="17">
        <f>IF(A32="","",MAX(0,5-IF(H32="",0,H32)))</f>
        <v/>
      </c>
      <c r="Q32" s="16">
        <f>IF(C32="N","Check: registered elsewhere, the plan stays there; not registered, the usual GP or practice bills","")</f>
        <v/>
      </c>
      <c r="R32" s="16">
        <f>IF(A32="","",IF(AND(K32="",F32&lt;&gt;"Y"),"Enter plan dates",IF(N32&lt;TODAY(),"Access lapsed: review or new plan needed",IF(N32-TODAY()&lt;=60,"Access lapses within 60 days",IF(O32&lt;&gt;"","Old plan: move before 1 July 2027",IF(AND(K32&lt;&gt;"",TODAY()&gt;=L32),"Review window open","OK"))))))</f>
        <v/>
      </c>
    </row>
    <row r="33">
      <c r="A33" s="18" t="n"/>
      <c r="B33" s="18" t="n"/>
      <c r="C33" s="18" t="n"/>
      <c r="D33" s="19" t="n"/>
      <c r="E33" s="19" t="n"/>
      <c r="F33" s="18" t="n"/>
      <c r="G33" s="19" t="n"/>
      <c r="H33" s="18" t="n"/>
      <c r="I33" s="19" t="n"/>
      <c r="J33" s="20" t="n"/>
      <c r="K33" s="14">
        <f>IF(COUNT(D33:E33)=0,"",MAX(D33:E33))</f>
        <v/>
      </c>
      <c r="L33" s="15">
        <f>IF(K33="",IF(F33="Y","No 967: prepare a new plan (965)",""),EDATE(K33,3))</f>
        <v/>
      </c>
      <c r="M33" s="15">
        <f>IF(COUNT(D33:E33)=0,IF(F33="Y","No GPCCMP recorded",""),MAX(IF(D33="",0,EDATE(D33,12)),IF(E33="",0,EDATE(E33,3))))</f>
        <v/>
      </c>
      <c r="N33" s="14">
        <f>IF(K33&lt;&gt;"",EDATE(K33,18),IF(F33="Y",DATE(2027,6,30),""))</f>
        <v/>
      </c>
      <c r="O33" s="16">
        <f>IF(AND(F33="Y",COUNT(D33:E33)=0),"Needs a GPCCMP before 1 July 2027","")</f>
        <v/>
      </c>
      <c r="P33" s="17">
        <f>IF(A33="","",MAX(0,5-IF(H33="",0,H33)))</f>
        <v/>
      </c>
      <c r="Q33" s="16">
        <f>IF(C33="N","Check: registered elsewhere, the plan stays there; not registered, the usual GP or practice bills","")</f>
        <v/>
      </c>
      <c r="R33" s="16">
        <f>IF(A33="","",IF(AND(K33="",F33&lt;&gt;"Y"),"Enter plan dates",IF(N33&lt;TODAY(),"Access lapsed: review or new plan needed",IF(N33-TODAY()&lt;=60,"Access lapses within 60 days",IF(O33&lt;&gt;"","Old plan: move before 1 July 2027",IF(AND(K33&lt;&gt;"",TODAY()&gt;=L33),"Review window open","OK"))))))</f>
        <v/>
      </c>
    </row>
    <row r="34">
      <c r="A34" s="18" t="n"/>
      <c r="B34" s="18" t="n"/>
      <c r="C34" s="18" t="n"/>
      <c r="D34" s="19" t="n"/>
      <c r="E34" s="19" t="n"/>
      <c r="F34" s="18" t="n"/>
      <c r="G34" s="19" t="n"/>
      <c r="H34" s="18" t="n"/>
      <c r="I34" s="19" t="n"/>
      <c r="J34" s="20" t="n"/>
      <c r="K34" s="14">
        <f>IF(COUNT(D34:E34)=0,"",MAX(D34:E34))</f>
        <v/>
      </c>
      <c r="L34" s="15">
        <f>IF(K34="",IF(F34="Y","No 967: prepare a new plan (965)",""),EDATE(K34,3))</f>
        <v/>
      </c>
      <c r="M34" s="15">
        <f>IF(COUNT(D34:E34)=0,IF(F34="Y","No GPCCMP recorded",""),MAX(IF(D34="",0,EDATE(D34,12)),IF(E34="",0,EDATE(E34,3))))</f>
        <v/>
      </c>
      <c r="N34" s="14">
        <f>IF(K34&lt;&gt;"",EDATE(K34,18),IF(F34="Y",DATE(2027,6,30),""))</f>
        <v/>
      </c>
      <c r="O34" s="16">
        <f>IF(AND(F34="Y",COUNT(D34:E34)=0),"Needs a GPCCMP before 1 July 2027","")</f>
        <v/>
      </c>
      <c r="P34" s="17">
        <f>IF(A34="","",MAX(0,5-IF(H34="",0,H34)))</f>
        <v/>
      </c>
      <c r="Q34" s="16">
        <f>IF(C34="N","Check: registered elsewhere, the plan stays there; not registered, the usual GP or practice bills","")</f>
        <v/>
      </c>
      <c r="R34" s="16">
        <f>IF(A34="","",IF(AND(K34="",F34&lt;&gt;"Y"),"Enter plan dates",IF(N34&lt;TODAY(),"Access lapsed: review or new plan needed",IF(N34-TODAY()&lt;=60,"Access lapses within 60 days",IF(O34&lt;&gt;"","Old plan: move before 1 July 2027",IF(AND(K34&lt;&gt;"",TODAY()&gt;=L34),"Review window open","OK"))))))</f>
        <v/>
      </c>
    </row>
    <row r="35">
      <c r="A35" s="18" t="n"/>
      <c r="B35" s="18" t="n"/>
      <c r="C35" s="18" t="n"/>
      <c r="D35" s="19" t="n"/>
      <c r="E35" s="19" t="n"/>
      <c r="F35" s="18" t="n"/>
      <c r="G35" s="19" t="n"/>
      <c r="H35" s="18" t="n"/>
      <c r="I35" s="19" t="n"/>
      <c r="J35" s="20" t="n"/>
      <c r="K35" s="14">
        <f>IF(COUNT(D35:E35)=0,"",MAX(D35:E35))</f>
        <v/>
      </c>
      <c r="L35" s="15">
        <f>IF(K35="",IF(F35="Y","No 967: prepare a new plan (965)",""),EDATE(K35,3))</f>
        <v/>
      </c>
      <c r="M35" s="15">
        <f>IF(COUNT(D35:E35)=0,IF(F35="Y","No GPCCMP recorded",""),MAX(IF(D35="",0,EDATE(D35,12)),IF(E35="",0,EDATE(E35,3))))</f>
        <v/>
      </c>
      <c r="N35" s="14">
        <f>IF(K35&lt;&gt;"",EDATE(K35,18),IF(F35="Y",DATE(2027,6,30),""))</f>
        <v/>
      </c>
      <c r="O35" s="16">
        <f>IF(AND(F35="Y",COUNT(D35:E35)=0),"Needs a GPCCMP before 1 July 2027","")</f>
        <v/>
      </c>
      <c r="P35" s="17">
        <f>IF(A35="","",MAX(0,5-IF(H35="",0,H35)))</f>
        <v/>
      </c>
      <c r="Q35" s="16">
        <f>IF(C35="N","Check: registered elsewhere, the plan stays there; not registered, the usual GP or practice bills","")</f>
        <v/>
      </c>
      <c r="R35" s="16">
        <f>IF(A35="","",IF(AND(K35="",F35&lt;&gt;"Y"),"Enter plan dates",IF(N35&lt;TODAY(),"Access lapsed: review or new plan needed",IF(N35-TODAY()&lt;=60,"Access lapses within 60 days",IF(O35&lt;&gt;"","Old plan: move before 1 July 2027",IF(AND(K35&lt;&gt;"",TODAY()&gt;=L35),"Review window open","OK"))))))</f>
        <v/>
      </c>
    </row>
    <row r="36">
      <c r="A36" s="18" t="n"/>
      <c r="B36" s="18" t="n"/>
      <c r="C36" s="18" t="n"/>
      <c r="D36" s="19" t="n"/>
      <c r="E36" s="19" t="n"/>
      <c r="F36" s="18" t="n"/>
      <c r="G36" s="19" t="n"/>
      <c r="H36" s="18" t="n"/>
      <c r="I36" s="19" t="n"/>
      <c r="J36" s="20" t="n"/>
      <c r="K36" s="14">
        <f>IF(COUNT(D36:E36)=0,"",MAX(D36:E36))</f>
        <v/>
      </c>
      <c r="L36" s="15">
        <f>IF(K36="",IF(F36="Y","No 967: prepare a new plan (965)",""),EDATE(K36,3))</f>
        <v/>
      </c>
      <c r="M36" s="15">
        <f>IF(COUNT(D36:E36)=0,IF(F36="Y","No GPCCMP recorded",""),MAX(IF(D36="",0,EDATE(D36,12)),IF(E36="",0,EDATE(E36,3))))</f>
        <v/>
      </c>
      <c r="N36" s="14">
        <f>IF(K36&lt;&gt;"",EDATE(K36,18),IF(F36="Y",DATE(2027,6,30),""))</f>
        <v/>
      </c>
      <c r="O36" s="16">
        <f>IF(AND(F36="Y",COUNT(D36:E36)=0),"Needs a GPCCMP before 1 July 2027","")</f>
        <v/>
      </c>
      <c r="P36" s="17">
        <f>IF(A36="","",MAX(0,5-IF(H36="",0,H36)))</f>
        <v/>
      </c>
      <c r="Q36" s="16">
        <f>IF(C36="N","Check: registered elsewhere, the plan stays there; not registered, the usual GP or practice bills","")</f>
        <v/>
      </c>
      <c r="R36" s="16">
        <f>IF(A36="","",IF(AND(K36="",F36&lt;&gt;"Y"),"Enter plan dates",IF(N36&lt;TODAY(),"Access lapsed: review or new plan needed",IF(N36-TODAY()&lt;=60,"Access lapses within 60 days",IF(O36&lt;&gt;"","Old plan: move before 1 July 2027",IF(AND(K36&lt;&gt;"",TODAY()&gt;=L36),"Review window open","OK"))))))</f>
        <v/>
      </c>
    </row>
    <row r="37">
      <c r="A37" s="18" t="n"/>
      <c r="B37" s="18" t="n"/>
      <c r="C37" s="18" t="n"/>
      <c r="D37" s="19" t="n"/>
      <c r="E37" s="19" t="n"/>
      <c r="F37" s="18" t="n"/>
      <c r="G37" s="19" t="n"/>
      <c r="H37" s="18" t="n"/>
      <c r="I37" s="19" t="n"/>
      <c r="J37" s="20" t="n"/>
      <c r="K37" s="14">
        <f>IF(COUNT(D37:E37)=0,"",MAX(D37:E37))</f>
        <v/>
      </c>
      <c r="L37" s="15">
        <f>IF(K37="",IF(F37="Y","No 967: prepare a new plan (965)",""),EDATE(K37,3))</f>
        <v/>
      </c>
      <c r="M37" s="15">
        <f>IF(COUNT(D37:E37)=0,IF(F37="Y","No GPCCMP recorded",""),MAX(IF(D37="",0,EDATE(D37,12)),IF(E37="",0,EDATE(E37,3))))</f>
        <v/>
      </c>
      <c r="N37" s="14">
        <f>IF(K37&lt;&gt;"",EDATE(K37,18),IF(F37="Y",DATE(2027,6,30),""))</f>
        <v/>
      </c>
      <c r="O37" s="16">
        <f>IF(AND(F37="Y",COUNT(D37:E37)=0),"Needs a GPCCMP before 1 July 2027","")</f>
        <v/>
      </c>
      <c r="P37" s="17">
        <f>IF(A37="","",MAX(0,5-IF(H37="",0,H37)))</f>
        <v/>
      </c>
      <c r="Q37" s="16">
        <f>IF(C37="N","Check: registered elsewhere, the plan stays there; not registered, the usual GP or practice bills","")</f>
        <v/>
      </c>
      <c r="R37" s="16">
        <f>IF(A37="","",IF(AND(K37="",F37&lt;&gt;"Y"),"Enter plan dates",IF(N37&lt;TODAY(),"Access lapsed: review or new plan needed",IF(N37-TODAY()&lt;=60,"Access lapses within 60 days",IF(O37&lt;&gt;"","Old plan: move before 1 July 2027",IF(AND(K37&lt;&gt;"",TODAY()&gt;=L37),"Review window open","OK"))))))</f>
        <v/>
      </c>
    </row>
    <row r="38">
      <c r="A38" s="18" t="n"/>
      <c r="B38" s="18" t="n"/>
      <c r="C38" s="18" t="n"/>
      <c r="D38" s="19" t="n"/>
      <c r="E38" s="19" t="n"/>
      <c r="F38" s="18" t="n"/>
      <c r="G38" s="19" t="n"/>
      <c r="H38" s="18" t="n"/>
      <c r="I38" s="19" t="n"/>
      <c r="J38" s="20" t="n"/>
      <c r="K38" s="14">
        <f>IF(COUNT(D38:E38)=0,"",MAX(D38:E38))</f>
        <v/>
      </c>
      <c r="L38" s="15">
        <f>IF(K38="",IF(F38="Y","No 967: prepare a new plan (965)",""),EDATE(K38,3))</f>
        <v/>
      </c>
      <c r="M38" s="15">
        <f>IF(COUNT(D38:E38)=0,IF(F38="Y","No GPCCMP recorded",""),MAX(IF(D38="",0,EDATE(D38,12)),IF(E38="",0,EDATE(E38,3))))</f>
        <v/>
      </c>
      <c r="N38" s="14">
        <f>IF(K38&lt;&gt;"",EDATE(K38,18),IF(F38="Y",DATE(2027,6,30),""))</f>
        <v/>
      </c>
      <c r="O38" s="16">
        <f>IF(AND(F38="Y",COUNT(D38:E38)=0),"Needs a GPCCMP before 1 July 2027","")</f>
        <v/>
      </c>
      <c r="P38" s="17">
        <f>IF(A38="","",MAX(0,5-IF(H38="",0,H38)))</f>
        <v/>
      </c>
      <c r="Q38" s="16">
        <f>IF(C38="N","Check: registered elsewhere, the plan stays there; not registered, the usual GP or practice bills","")</f>
        <v/>
      </c>
      <c r="R38" s="16">
        <f>IF(A38="","",IF(AND(K38="",F38&lt;&gt;"Y"),"Enter plan dates",IF(N38&lt;TODAY(),"Access lapsed: review or new plan needed",IF(N38-TODAY()&lt;=60,"Access lapses within 60 days",IF(O38&lt;&gt;"","Old plan: move before 1 July 2027",IF(AND(K38&lt;&gt;"",TODAY()&gt;=L38),"Review window open","OK"))))))</f>
        <v/>
      </c>
    </row>
    <row r="39">
      <c r="A39" s="18" t="n"/>
      <c r="B39" s="18" t="n"/>
      <c r="C39" s="18" t="n"/>
      <c r="D39" s="19" t="n"/>
      <c r="E39" s="19" t="n"/>
      <c r="F39" s="18" t="n"/>
      <c r="G39" s="19" t="n"/>
      <c r="H39" s="18" t="n"/>
      <c r="I39" s="19" t="n"/>
      <c r="J39" s="20" t="n"/>
      <c r="K39" s="14">
        <f>IF(COUNT(D39:E39)=0,"",MAX(D39:E39))</f>
        <v/>
      </c>
      <c r="L39" s="15">
        <f>IF(K39="",IF(F39="Y","No 967: prepare a new plan (965)",""),EDATE(K39,3))</f>
        <v/>
      </c>
      <c r="M39" s="15">
        <f>IF(COUNT(D39:E39)=0,IF(F39="Y","No GPCCMP recorded",""),MAX(IF(D39="",0,EDATE(D39,12)),IF(E39="",0,EDATE(E39,3))))</f>
        <v/>
      </c>
      <c r="N39" s="14">
        <f>IF(K39&lt;&gt;"",EDATE(K39,18),IF(F39="Y",DATE(2027,6,30),""))</f>
        <v/>
      </c>
      <c r="O39" s="16">
        <f>IF(AND(F39="Y",COUNT(D39:E39)=0),"Needs a GPCCMP before 1 July 2027","")</f>
        <v/>
      </c>
      <c r="P39" s="17">
        <f>IF(A39="","",MAX(0,5-IF(H39="",0,H39)))</f>
        <v/>
      </c>
      <c r="Q39" s="16">
        <f>IF(C39="N","Check: registered elsewhere, the plan stays there; not registered, the usual GP or practice bills","")</f>
        <v/>
      </c>
      <c r="R39" s="16">
        <f>IF(A39="","",IF(AND(K39="",F39&lt;&gt;"Y"),"Enter plan dates",IF(N39&lt;TODAY(),"Access lapsed: review or new plan needed",IF(N39-TODAY()&lt;=60,"Access lapses within 60 days",IF(O39&lt;&gt;"","Old plan: move before 1 July 2027",IF(AND(K39&lt;&gt;"",TODAY()&gt;=L39),"Review window open","OK"))))))</f>
        <v/>
      </c>
    </row>
    <row r="40">
      <c r="A40" s="18" t="n"/>
      <c r="B40" s="18" t="n"/>
      <c r="C40" s="18" t="n"/>
      <c r="D40" s="19" t="n"/>
      <c r="E40" s="19" t="n"/>
      <c r="F40" s="18" t="n"/>
      <c r="G40" s="19" t="n"/>
      <c r="H40" s="18" t="n"/>
      <c r="I40" s="19" t="n"/>
      <c r="J40" s="20" t="n"/>
      <c r="K40" s="14">
        <f>IF(COUNT(D40:E40)=0,"",MAX(D40:E40))</f>
        <v/>
      </c>
      <c r="L40" s="15">
        <f>IF(K40="",IF(F40="Y","No 967: prepare a new plan (965)",""),EDATE(K40,3))</f>
        <v/>
      </c>
      <c r="M40" s="15">
        <f>IF(COUNT(D40:E40)=0,IF(F40="Y","No GPCCMP recorded",""),MAX(IF(D40="",0,EDATE(D40,12)),IF(E40="",0,EDATE(E40,3))))</f>
        <v/>
      </c>
      <c r="N40" s="14">
        <f>IF(K40&lt;&gt;"",EDATE(K40,18),IF(F40="Y",DATE(2027,6,30),""))</f>
        <v/>
      </c>
      <c r="O40" s="16">
        <f>IF(AND(F40="Y",COUNT(D40:E40)=0),"Needs a GPCCMP before 1 July 2027","")</f>
        <v/>
      </c>
      <c r="P40" s="17">
        <f>IF(A40="","",MAX(0,5-IF(H40="",0,H40)))</f>
        <v/>
      </c>
      <c r="Q40" s="16">
        <f>IF(C40="N","Check: registered elsewhere, the plan stays there; not registered, the usual GP or practice bills","")</f>
        <v/>
      </c>
      <c r="R40" s="16">
        <f>IF(A40="","",IF(AND(K40="",F40&lt;&gt;"Y"),"Enter plan dates",IF(N40&lt;TODAY(),"Access lapsed: review or new plan needed",IF(N40-TODAY()&lt;=60,"Access lapses within 60 days",IF(O40&lt;&gt;"","Old plan: move before 1 July 2027",IF(AND(K40&lt;&gt;"",TODAY()&gt;=L40),"Review window open","OK"))))))</f>
        <v/>
      </c>
    </row>
    <row r="41">
      <c r="A41" s="18" t="n"/>
      <c r="B41" s="18" t="n"/>
      <c r="C41" s="18" t="n"/>
      <c r="D41" s="19" t="n"/>
      <c r="E41" s="19" t="n"/>
      <c r="F41" s="18" t="n"/>
      <c r="G41" s="19" t="n"/>
      <c r="H41" s="18" t="n"/>
      <c r="I41" s="19" t="n"/>
      <c r="J41" s="20" t="n"/>
      <c r="K41" s="14">
        <f>IF(COUNT(D41:E41)=0,"",MAX(D41:E41))</f>
        <v/>
      </c>
      <c r="L41" s="15">
        <f>IF(K41="",IF(F41="Y","No 967: prepare a new plan (965)",""),EDATE(K41,3))</f>
        <v/>
      </c>
      <c r="M41" s="15">
        <f>IF(COUNT(D41:E41)=0,IF(F41="Y","No GPCCMP recorded",""),MAX(IF(D41="",0,EDATE(D41,12)),IF(E41="",0,EDATE(E41,3))))</f>
        <v/>
      </c>
      <c r="N41" s="14">
        <f>IF(K41&lt;&gt;"",EDATE(K41,18),IF(F41="Y",DATE(2027,6,30),""))</f>
        <v/>
      </c>
      <c r="O41" s="16">
        <f>IF(AND(F41="Y",COUNT(D41:E41)=0),"Needs a GPCCMP before 1 July 2027","")</f>
        <v/>
      </c>
      <c r="P41" s="17">
        <f>IF(A41="","",MAX(0,5-IF(H41="",0,H41)))</f>
        <v/>
      </c>
      <c r="Q41" s="16">
        <f>IF(C41="N","Check: registered elsewhere, the plan stays there; not registered, the usual GP or practice bills","")</f>
        <v/>
      </c>
      <c r="R41" s="16">
        <f>IF(A41="","",IF(AND(K41="",F41&lt;&gt;"Y"),"Enter plan dates",IF(N41&lt;TODAY(),"Access lapsed: review or new plan needed",IF(N41-TODAY()&lt;=60,"Access lapses within 60 days",IF(O41&lt;&gt;"","Old plan: move before 1 July 2027",IF(AND(K41&lt;&gt;"",TODAY()&gt;=L41),"Review window open","OK"))))))</f>
        <v/>
      </c>
    </row>
    <row r="42">
      <c r="A42" s="18" t="n"/>
      <c r="B42" s="18" t="n"/>
      <c r="C42" s="18" t="n"/>
      <c r="D42" s="19" t="n"/>
      <c r="E42" s="19" t="n"/>
      <c r="F42" s="18" t="n"/>
      <c r="G42" s="19" t="n"/>
      <c r="H42" s="18" t="n"/>
      <c r="I42" s="19" t="n"/>
      <c r="J42" s="20" t="n"/>
      <c r="K42" s="14">
        <f>IF(COUNT(D42:E42)=0,"",MAX(D42:E42))</f>
        <v/>
      </c>
      <c r="L42" s="15">
        <f>IF(K42="",IF(F42="Y","No 967: prepare a new plan (965)",""),EDATE(K42,3))</f>
        <v/>
      </c>
      <c r="M42" s="15">
        <f>IF(COUNT(D42:E42)=0,IF(F42="Y","No GPCCMP recorded",""),MAX(IF(D42="",0,EDATE(D42,12)),IF(E42="",0,EDATE(E42,3))))</f>
        <v/>
      </c>
      <c r="N42" s="14">
        <f>IF(K42&lt;&gt;"",EDATE(K42,18),IF(F42="Y",DATE(2027,6,30),""))</f>
        <v/>
      </c>
      <c r="O42" s="16">
        <f>IF(AND(F42="Y",COUNT(D42:E42)=0),"Needs a GPCCMP before 1 July 2027","")</f>
        <v/>
      </c>
      <c r="P42" s="17">
        <f>IF(A42="","",MAX(0,5-IF(H42="",0,H42)))</f>
        <v/>
      </c>
      <c r="Q42" s="16">
        <f>IF(C42="N","Check: registered elsewhere, the plan stays there; not registered, the usual GP or practice bills","")</f>
        <v/>
      </c>
      <c r="R42" s="16">
        <f>IF(A42="","",IF(AND(K42="",F42&lt;&gt;"Y"),"Enter plan dates",IF(N42&lt;TODAY(),"Access lapsed: review or new plan needed",IF(N42-TODAY()&lt;=60,"Access lapses within 60 days",IF(O42&lt;&gt;"","Old plan: move before 1 July 2027",IF(AND(K42&lt;&gt;"",TODAY()&gt;=L42),"Review window open","OK"))))))</f>
        <v/>
      </c>
    </row>
    <row r="43">
      <c r="A43" s="18" t="n"/>
      <c r="B43" s="18" t="n"/>
      <c r="C43" s="18" t="n"/>
      <c r="D43" s="19" t="n"/>
      <c r="E43" s="19" t="n"/>
      <c r="F43" s="18" t="n"/>
      <c r="G43" s="19" t="n"/>
      <c r="H43" s="18" t="n"/>
      <c r="I43" s="19" t="n"/>
      <c r="J43" s="20" t="n"/>
      <c r="K43" s="14">
        <f>IF(COUNT(D43:E43)=0,"",MAX(D43:E43))</f>
        <v/>
      </c>
      <c r="L43" s="15">
        <f>IF(K43="",IF(F43="Y","No 967: prepare a new plan (965)",""),EDATE(K43,3))</f>
        <v/>
      </c>
      <c r="M43" s="15">
        <f>IF(COUNT(D43:E43)=0,IF(F43="Y","No GPCCMP recorded",""),MAX(IF(D43="",0,EDATE(D43,12)),IF(E43="",0,EDATE(E43,3))))</f>
        <v/>
      </c>
      <c r="N43" s="14">
        <f>IF(K43&lt;&gt;"",EDATE(K43,18),IF(F43="Y",DATE(2027,6,30),""))</f>
        <v/>
      </c>
      <c r="O43" s="16">
        <f>IF(AND(F43="Y",COUNT(D43:E43)=0),"Needs a GPCCMP before 1 July 2027","")</f>
        <v/>
      </c>
      <c r="P43" s="17">
        <f>IF(A43="","",MAX(0,5-IF(H43="",0,H43)))</f>
        <v/>
      </c>
      <c r="Q43" s="16">
        <f>IF(C43="N","Check: registered elsewhere, the plan stays there; not registered, the usual GP or practice bills","")</f>
        <v/>
      </c>
      <c r="R43" s="16">
        <f>IF(A43="","",IF(AND(K43="",F43&lt;&gt;"Y"),"Enter plan dates",IF(N43&lt;TODAY(),"Access lapsed: review or new plan needed",IF(N43-TODAY()&lt;=60,"Access lapses within 60 days",IF(O43&lt;&gt;"","Old plan: move before 1 July 2027",IF(AND(K43&lt;&gt;"",TODAY()&gt;=L43),"Review window open","OK"))))))</f>
        <v/>
      </c>
    </row>
    <row r="44">
      <c r="A44" s="18" t="n"/>
      <c r="B44" s="18" t="n"/>
      <c r="C44" s="18" t="n"/>
      <c r="D44" s="19" t="n"/>
      <c r="E44" s="19" t="n"/>
      <c r="F44" s="18" t="n"/>
      <c r="G44" s="19" t="n"/>
      <c r="H44" s="18" t="n"/>
      <c r="I44" s="19" t="n"/>
      <c r="J44" s="20" t="n"/>
      <c r="K44" s="14">
        <f>IF(COUNT(D44:E44)=0,"",MAX(D44:E44))</f>
        <v/>
      </c>
      <c r="L44" s="15">
        <f>IF(K44="",IF(F44="Y","No 967: prepare a new plan (965)",""),EDATE(K44,3))</f>
        <v/>
      </c>
      <c r="M44" s="15">
        <f>IF(COUNT(D44:E44)=0,IF(F44="Y","No GPCCMP recorded",""),MAX(IF(D44="",0,EDATE(D44,12)),IF(E44="",0,EDATE(E44,3))))</f>
        <v/>
      </c>
      <c r="N44" s="14">
        <f>IF(K44&lt;&gt;"",EDATE(K44,18),IF(F44="Y",DATE(2027,6,30),""))</f>
        <v/>
      </c>
      <c r="O44" s="16">
        <f>IF(AND(F44="Y",COUNT(D44:E44)=0),"Needs a GPCCMP before 1 July 2027","")</f>
        <v/>
      </c>
      <c r="P44" s="17">
        <f>IF(A44="","",MAX(0,5-IF(H44="",0,H44)))</f>
        <v/>
      </c>
      <c r="Q44" s="16">
        <f>IF(C44="N","Check: registered elsewhere, the plan stays there; not registered, the usual GP or practice bills","")</f>
        <v/>
      </c>
      <c r="R44" s="16">
        <f>IF(A44="","",IF(AND(K44="",F44&lt;&gt;"Y"),"Enter plan dates",IF(N44&lt;TODAY(),"Access lapsed: review or new plan needed",IF(N44-TODAY()&lt;=60,"Access lapses within 60 days",IF(O44&lt;&gt;"","Old plan: move before 1 July 2027",IF(AND(K44&lt;&gt;"",TODAY()&gt;=L44),"Review window open","OK"))))))</f>
        <v/>
      </c>
    </row>
    <row r="45">
      <c r="A45" s="18" t="n"/>
      <c r="B45" s="18" t="n"/>
      <c r="C45" s="18" t="n"/>
      <c r="D45" s="19" t="n"/>
      <c r="E45" s="19" t="n"/>
      <c r="F45" s="18" t="n"/>
      <c r="G45" s="19" t="n"/>
      <c r="H45" s="18" t="n"/>
      <c r="I45" s="19" t="n"/>
      <c r="J45" s="20" t="n"/>
      <c r="K45" s="14">
        <f>IF(COUNT(D45:E45)=0,"",MAX(D45:E45))</f>
        <v/>
      </c>
      <c r="L45" s="15">
        <f>IF(K45="",IF(F45="Y","No 967: prepare a new plan (965)",""),EDATE(K45,3))</f>
        <v/>
      </c>
      <c r="M45" s="15">
        <f>IF(COUNT(D45:E45)=0,IF(F45="Y","No GPCCMP recorded",""),MAX(IF(D45="",0,EDATE(D45,12)),IF(E45="",0,EDATE(E45,3))))</f>
        <v/>
      </c>
      <c r="N45" s="14">
        <f>IF(K45&lt;&gt;"",EDATE(K45,18),IF(F45="Y",DATE(2027,6,30),""))</f>
        <v/>
      </c>
      <c r="O45" s="16">
        <f>IF(AND(F45="Y",COUNT(D45:E45)=0),"Needs a GPCCMP before 1 July 2027","")</f>
        <v/>
      </c>
      <c r="P45" s="17">
        <f>IF(A45="","",MAX(0,5-IF(H45="",0,H45)))</f>
        <v/>
      </c>
      <c r="Q45" s="16">
        <f>IF(C45="N","Check: registered elsewhere, the plan stays there; not registered, the usual GP or practice bills","")</f>
        <v/>
      </c>
      <c r="R45" s="16">
        <f>IF(A45="","",IF(AND(K45="",F45&lt;&gt;"Y"),"Enter plan dates",IF(N45&lt;TODAY(),"Access lapsed: review or new plan needed",IF(N45-TODAY()&lt;=60,"Access lapses within 60 days",IF(O45&lt;&gt;"","Old plan: move before 1 July 2027",IF(AND(K45&lt;&gt;"",TODAY()&gt;=L45),"Review window open","OK"))))))</f>
        <v/>
      </c>
    </row>
    <row r="46">
      <c r="A46" s="18" t="n"/>
      <c r="B46" s="18" t="n"/>
      <c r="C46" s="18" t="n"/>
      <c r="D46" s="19" t="n"/>
      <c r="E46" s="19" t="n"/>
      <c r="F46" s="18" t="n"/>
      <c r="G46" s="19" t="n"/>
      <c r="H46" s="18" t="n"/>
      <c r="I46" s="19" t="n"/>
      <c r="J46" s="20" t="n"/>
      <c r="K46" s="14">
        <f>IF(COUNT(D46:E46)=0,"",MAX(D46:E46))</f>
        <v/>
      </c>
      <c r="L46" s="15">
        <f>IF(K46="",IF(F46="Y","No 967: prepare a new plan (965)",""),EDATE(K46,3))</f>
        <v/>
      </c>
      <c r="M46" s="15">
        <f>IF(COUNT(D46:E46)=0,IF(F46="Y","No GPCCMP recorded",""),MAX(IF(D46="",0,EDATE(D46,12)),IF(E46="",0,EDATE(E46,3))))</f>
        <v/>
      </c>
      <c r="N46" s="14">
        <f>IF(K46&lt;&gt;"",EDATE(K46,18),IF(F46="Y",DATE(2027,6,30),""))</f>
        <v/>
      </c>
      <c r="O46" s="16">
        <f>IF(AND(F46="Y",COUNT(D46:E46)=0),"Needs a GPCCMP before 1 July 2027","")</f>
        <v/>
      </c>
      <c r="P46" s="17">
        <f>IF(A46="","",MAX(0,5-IF(H46="",0,H46)))</f>
        <v/>
      </c>
      <c r="Q46" s="16">
        <f>IF(C46="N","Check: registered elsewhere, the plan stays there; not registered, the usual GP or practice bills","")</f>
        <v/>
      </c>
      <c r="R46" s="16">
        <f>IF(A46="","",IF(AND(K46="",F46&lt;&gt;"Y"),"Enter plan dates",IF(N46&lt;TODAY(),"Access lapsed: review or new plan needed",IF(N46-TODAY()&lt;=60,"Access lapses within 60 days",IF(O46&lt;&gt;"","Old plan: move before 1 July 2027",IF(AND(K46&lt;&gt;"",TODAY()&gt;=L46),"Review window open","OK"))))))</f>
        <v/>
      </c>
    </row>
    <row r="47">
      <c r="A47" s="18" t="n"/>
      <c r="B47" s="18" t="n"/>
      <c r="C47" s="18" t="n"/>
      <c r="D47" s="19" t="n"/>
      <c r="E47" s="19" t="n"/>
      <c r="F47" s="18" t="n"/>
      <c r="G47" s="19" t="n"/>
      <c r="H47" s="18" t="n"/>
      <c r="I47" s="19" t="n"/>
      <c r="J47" s="20" t="n"/>
      <c r="K47" s="14">
        <f>IF(COUNT(D47:E47)=0,"",MAX(D47:E47))</f>
        <v/>
      </c>
      <c r="L47" s="15">
        <f>IF(K47="",IF(F47="Y","No 967: prepare a new plan (965)",""),EDATE(K47,3))</f>
        <v/>
      </c>
      <c r="M47" s="15">
        <f>IF(COUNT(D47:E47)=0,IF(F47="Y","No GPCCMP recorded",""),MAX(IF(D47="",0,EDATE(D47,12)),IF(E47="",0,EDATE(E47,3))))</f>
        <v/>
      </c>
      <c r="N47" s="14">
        <f>IF(K47&lt;&gt;"",EDATE(K47,18),IF(F47="Y",DATE(2027,6,30),""))</f>
        <v/>
      </c>
      <c r="O47" s="16">
        <f>IF(AND(F47="Y",COUNT(D47:E47)=0),"Needs a GPCCMP before 1 July 2027","")</f>
        <v/>
      </c>
      <c r="P47" s="17">
        <f>IF(A47="","",MAX(0,5-IF(H47="",0,H47)))</f>
        <v/>
      </c>
      <c r="Q47" s="16">
        <f>IF(C47="N","Check: registered elsewhere, the plan stays there; not registered, the usual GP or practice bills","")</f>
        <v/>
      </c>
      <c r="R47" s="16">
        <f>IF(A47="","",IF(AND(K47="",F47&lt;&gt;"Y"),"Enter plan dates",IF(N47&lt;TODAY(),"Access lapsed: review or new plan needed",IF(N47-TODAY()&lt;=60,"Access lapses within 60 days",IF(O47&lt;&gt;"","Old plan: move before 1 July 2027",IF(AND(K47&lt;&gt;"",TODAY()&gt;=L47),"Review window open","OK"))))))</f>
        <v/>
      </c>
    </row>
    <row r="48">
      <c r="A48" s="18" t="n"/>
      <c r="B48" s="18" t="n"/>
      <c r="C48" s="18" t="n"/>
      <c r="D48" s="19" t="n"/>
      <c r="E48" s="19" t="n"/>
      <c r="F48" s="18" t="n"/>
      <c r="G48" s="19" t="n"/>
      <c r="H48" s="18" t="n"/>
      <c r="I48" s="19" t="n"/>
      <c r="J48" s="20" t="n"/>
      <c r="K48" s="14">
        <f>IF(COUNT(D48:E48)=0,"",MAX(D48:E48))</f>
        <v/>
      </c>
      <c r="L48" s="15">
        <f>IF(K48="",IF(F48="Y","No 967: prepare a new plan (965)",""),EDATE(K48,3))</f>
        <v/>
      </c>
      <c r="M48" s="15">
        <f>IF(COUNT(D48:E48)=0,IF(F48="Y","No GPCCMP recorded",""),MAX(IF(D48="",0,EDATE(D48,12)),IF(E48="",0,EDATE(E48,3))))</f>
        <v/>
      </c>
      <c r="N48" s="14">
        <f>IF(K48&lt;&gt;"",EDATE(K48,18),IF(F48="Y",DATE(2027,6,30),""))</f>
        <v/>
      </c>
      <c r="O48" s="16">
        <f>IF(AND(F48="Y",COUNT(D48:E48)=0),"Needs a GPCCMP before 1 July 2027","")</f>
        <v/>
      </c>
      <c r="P48" s="17">
        <f>IF(A48="","",MAX(0,5-IF(H48="",0,H48)))</f>
        <v/>
      </c>
      <c r="Q48" s="16">
        <f>IF(C48="N","Check: registered elsewhere, the plan stays there; not registered, the usual GP or practice bills","")</f>
        <v/>
      </c>
      <c r="R48" s="16">
        <f>IF(A48="","",IF(AND(K48="",F48&lt;&gt;"Y"),"Enter plan dates",IF(N48&lt;TODAY(),"Access lapsed: review or new plan needed",IF(N48-TODAY()&lt;=60,"Access lapses within 60 days",IF(O48&lt;&gt;"","Old plan: move before 1 July 2027",IF(AND(K48&lt;&gt;"",TODAY()&gt;=L48),"Review window open","OK"))))))</f>
        <v/>
      </c>
    </row>
    <row r="49">
      <c r="A49" s="18" t="n"/>
      <c r="B49" s="18" t="n"/>
      <c r="C49" s="18" t="n"/>
      <c r="D49" s="19" t="n"/>
      <c r="E49" s="19" t="n"/>
      <c r="F49" s="18" t="n"/>
      <c r="G49" s="19" t="n"/>
      <c r="H49" s="18" t="n"/>
      <c r="I49" s="19" t="n"/>
      <c r="J49" s="20" t="n"/>
      <c r="K49" s="14">
        <f>IF(COUNT(D49:E49)=0,"",MAX(D49:E49))</f>
        <v/>
      </c>
      <c r="L49" s="15">
        <f>IF(K49="",IF(F49="Y","No 967: prepare a new plan (965)",""),EDATE(K49,3))</f>
        <v/>
      </c>
      <c r="M49" s="15">
        <f>IF(COUNT(D49:E49)=0,IF(F49="Y","No GPCCMP recorded",""),MAX(IF(D49="",0,EDATE(D49,12)),IF(E49="",0,EDATE(E49,3))))</f>
        <v/>
      </c>
      <c r="N49" s="14">
        <f>IF(K49&lt;&gt;"",EDATE(K49,18),IF(F49="Y",DATE(2027,6,30),""))</f>
        <v/>
      </c>
      <c r="O49" s="16">
        <f>IF(AND(F49="Y",COUNT(D49:E49)=0),"Needs a GPCCMP before 1 July 2027","")</f>
        <v/>
      </c>
      <c r="P49" s="17">
        <f>IF(A49="","",MAX(0,5-IF(H49="",0,H49)))</f>
        <v/>
      </c>
      <c r="Q49" s="16">
        <f>IF(C49="N","Check: registered elsewhere, the plan stays there; not registered, the usual GP or practice bills","")</f>
        <v/>
      </c>
      <c r="R49" s="16">
        <f>IF(A49="","",IF(AND(K49="",F49&lt;&gt;"Y"),"Enter plan dates",IF(N49&lt;TODAY(),"Access lapsed: review or new plan needed",IF(N49-TODAY()&lt;=60,"Access lapses within 60 days",IF(O49&lt;&gt;"","Old plan: move before 1 July 2027",IF(AND(K49&lt;&gt;"",TODAY()&gt;=L49),"Review window open","OK"))))))</f>
        <v/>
      </c>
    </row>
    <row r="50">
      <c r="A50" s="18" t="n"/>
      <c r="B50" s="18" t="n"/>
      <c r="C50" s="18" t="n"/>
      <c r="D50" s="19" t="n"/>
      <c r="E50" s="19" t="n"/>
      <c r="F50" s="18" t="n"/>
      <c r="G50" s="19" t="n"/>
      <c r="H50" s="18" t="n"/>
      <c r="I50" s="19" t="n"/>
      <c r="J50" s="20" t="n"/>
      <c r="K50" s="14">
        <f>IF(COUNT(D50:E50)=0,"",MAX(D50:E50))</f>
        <v/>
      </c>
      <c r="L50" s="15">
        <f>IF(K50="",IF(F50="Y","No 967: prepare a new plan (965)",""),EDATE(K50,3))</f>
        <v/>
      </c>
      <c r="M50" s="15">
        <f>IF(COUNT(D50:E50)=0,IF(F50="Y","No GPCCMP recorded",""),MAX(IF(D50="",0,EDATE(D50,12)),IF(E50="",0,EDATE(E50,3))))</f>
        <v/>
      </c>
      <c r="N50" s="14">
        <f>IF(K50&lt;&gt;"",EDATE(K50,18),IF(F50="Y",DATE(2027,6,30),""))</f>
        <v/>
      </c>
      <c r="O50" s="16">
        <f>IF(AND(F50="Y",COUNT(D50:E50)=0),"Needs a GPCCMP before 1 July 2027","")</f>
        <v/>
      </c>
      <c r="P50" s="17">
        <f>IF(A50="","",MAX(0,5-IF(H50="",0,H50)))</f>
        <v/>
      </c>
      <c r="Q50" s="16">
        <f>IF(C50="N","Check: registered elsewhere, the plan stays there; not registered, the usual GP or practice bills","")</f>
        <v/>
      </c>
      <c r="R50" s="16">
        <f>IF(A50="","",IF(AND(K50="",F50&lt;&gt;"Y"),"Enter plan dates",IF(N50&lt;TODAY(),"Access lapsed: review or new plan needed",IF(N50-TODAY()&lt;=60,"Access lapses within 60 days",IF(O50&lt;&gt;"","Old plan: move before 1 July 2027",IF(AND(K50&lt;&gt;"",TODAY()&gt;=L50),"Review window open","OK"))))))</f>
        <v/>
      </c>
    </row>
    <row r="51">
      <c r="A51" s="18" t="n"/>
      <c r="B51" s="18" t="n"/>
      <c r="C51" s="18" t="n"/>
      <c r="D51" s="19" t="n"/>
      <c r="E51" s="19" t="n"/>
      <c r="F51" s="18" t="n"/>
      <c r="G51" s="19" t="n"/>
      <c r="H51" s="18" t="n"/>
      <c r="I51" s="19" t="n"/>
      <c r="J51" s="20" t="n"/>
      <c r="K51" s="14">
        <f>IF(COUNT(D51:E51)=0,"",MAX(D51:E51))</f>
        <v/>
      </c>
      <c r="L51" s="15">
        <f>IF(K51="",IF(F51="Y","No 967: prepare a new plan (965)",""),EDATE(K51,3))</f>
        <v/>
      </c>
      <c r="M51" s="15">
        <f>IF(COUNT(D51:E51)=0,IF(F51="Y","No GPCCMP recorded",""),MAX(IF(D51="",0,EDATE(D51,12)),IF(E51="",0,EDATE(E51,3))))</f>
        <v/>
      </c>
      <c r="N51" s="14">
        <f>IF(K51&lt;&gt;"",EDATE(K51,18),IF(F51="Y",DATE(2027,6,30),""))</f>
        <v/>
      </c>
      <c r="O51" s="16">
        <f>IF(AND(F51="Y",COUNT(D51:E51)=0),"Needs a GPCCMP before 1 July 2027","")</f>
        <v/>
      </c>
      <c r="P51" s="17">
        <f>IF(A51="","",MAX(0,5-IF(H51="",0,H51)))</f>
        <v/>
      </c>
      <c r="Q51" s="16">
        <f>IF(C51="N","Check: registered elsewhere, the plan stays there; not registered, the usual GP or practice bills","")</f>
        <v/>
      </c>
      <c r="R51" s="16">
        <f>IF(A51="","",IF(AND(K51="",F51&lt;&gt;"Y"),"Enter plan dates",IF(N51&lt;TODAY(),"Access lapsed: review or new plan needed",IF(N51-TODAY()&lt;=60,"Access lapses within 60 days",IF(O51&lt;&gt;"","Old plan: move before 1 July 2027",IF(AND(K51&lt;&gt;"",TODAY()&gt;=L51),"Review window open","OK"))))))</f>
        <v/>
      </c>
    </row>
    <row r="52">
      <c r="A52" s="18" t="n"/>
      <c r="B52" s="18" t="n"/>
      <c r="C52" s="18" t="n"/>
      <c r="D52" s="19" t="n"/>
      <c r="E52" s="19" t="n"/>
      <c r="F52" s="18" t="n"/>
      <c r="G52" s="19" t="n"/>
      <c r="H52" s="18" t="n"/>
      <c r="I52" s="19" t="n"/>
      <c r="J52" s="20" t="n"/>
      <c r="K52" s="14">
        <f>IF(COUNT(D52:E52)=0,"",MAX(D52:E52))</f>
        <v/>
      </c>
      <c r="L52" s="15">
        <f>IF(K52="",IF(F52="Y","No 967: prepare a new plan (965)",""),EDATE(K52,3))</f>
        <v/>
      </c>
      <c r="M52" s="15">
        <f>IF(COUNT(D52:E52)=0,IF(F52="Y","No GPCCMP recorded",""),MAX(IF(D52="",0,EDATE(D52,12)),IF(E52="",0,EDATE(E52,3))))</f>
        <v/>
      </c>
      <c r="N52" s="14">
        <f>IF(K52&lt;&gt;"",EDATE(K52,18),IF(F52="Y",DATE(2027,6,30),""))</f>
        <v/>
      </c>
      <c r="O52" s="16">
        <f>IF(AND(F52="Y",COUNT(D52:E52)=0),"Needs a GPCCMP before 1 July 2027","")</f>
        <v/>
      </c>
      <c r="P52" s="17">
        <f>IF(A52="","",MAX(0,5-IF(H52="",0,H52)))</f>
        <v/>
      </c>
      <c r="Q52" s="16">
        <f>IF(C52="N","Check: registered elsewhere, the plan stays there; not registered, the usual GP or practice bills","")</f>
        <v/>
      </c>
      <c r="R52" s="16">
        <f>IF(A52="","",IF(AND(K52="",F52&lt;&gt;"Y"),"Enter plan dates",IF(N52&lt;TODAY(),"Access lapsed: review or new plan needed",IF(N52-TODAY()&lt;=60,"Access lapses within 60 days",IF(O52&lt;&gt;"","Old plan: move before 1 July 2027",IF(AND(K52&lt;&gt;"",TODAY()&gt;=L52),"Review window open","OK"))))))</f>
        <v/>
      </c>
    </row>
    <row r="53">
      <c r="A53" s="18" t="n"/>
      <c r="B53" s="18" t="n"/>
      <c r="C53" s="18" t="n"/>
      <c r="D53" s="19" t="n"/>
      <c r="E53" s="19" t="n"/>
      <c r="F53" s="18" t="n"/>
      <c r="G53" s="19" t="n"/>
      <c r="H53" s="18" t="n"/>
      <c r="I53" s="19" t="n"/>
      <c r="J53" s="20" t="n"/>
      <c r="K53" s="14">
        <f>IF(COUNT(D53:E53)=0,"",MAX(D53:E53))</f>
        <v/>
      </c>
      <c r="L53" s="15">
        <f>IF(K53="",IF(F53="Y","No 967: prepare a new plan (965)",""),EDATE(K53,3))</f>
        <v/>
      </c>
      <c r="M53" s="15">
        <f>IF(COUNT(D53:E53)=0,IF(F53="Y","No GPCCMP recorded",""),MAX(IF(D53="",0,EDATE(D53,12)),IF(E53="",0,EDATE(E53,3))))</f>
        <v/>
      </c>
      <c r="N53" s="14">
        <f>IF(K53&lt;&gt;"",EDATE(K53,18),IF(F53="Y",DATE(2027,6,30),""))</f>
        <v/>
      </c>
      <c r="O53" s="16">
        <f>IF(AND(F53="Y",COUNT(D53:E53)=0),"Needs a GPCCMP before 1 July 2027","")</f>
        <v/>
      </c>
      <c r="P53" s="17">
        <f>IF(A53="","",MAX(0,5-IF(H53="",0,H53)))</f>
        <v/>
      </c>
      <c r="Q53" s="16">
        <f>IF(C53="N","Check: registered elsewhere, the plan stays there; not registered, the usual GP or practice bills","")</f>
        <v/>
      </c>
      <c r="R53" s="16">
        <f>IF(A53="","",IF(AND(K53="",F53&lt;&gt;"Y"),"Enter plan dates",IF(N53&lt;TODAY(),"Access lapsed: review or new plan needed",IF(N53-TODAY()&lt;=60,"Access lapses within 60 days",IF(O53&lt;&gt;"","Old plan: move before 1 July 2027",IF(AND(K53&lt;&gt;"",TODAY()&gt;=L53),"Review window open","OK"))))))</f>
        <v/>
      </c>
    </row>
    <row r="54">
      <c r="A54" s="18" t="n"/>
      <c r="B54" s="18" t="n"/>
      <c r="C54" s="18" t="n"/>
      <c r="D54" s="19" t="n"/>
      <c r="E54" s="19" t="n"/>
      <c r="F54" s="18" t="n"/>
      <c r="G54" s="19" t="n"/>
      <c r="H54" s="18" t="n"/>
      <c r="I54" s="19" t="n"/>
      <c r="J54" s="20" t="n"/>
      <c r="K54" s="14">
        <f>IF(COUNT(D54:E54)=0,"",MAX(D54:E54))</f>
        <v/>
      </c>
      <c r="L54" s="15">
        <f>IF(K54="",IF(F54="Y","No 967: prepare a new plan (965)",""),EDATE(K54,3))</f>
        <v/>
      </c>
      <c r="M54" s="15">
        <f>IF(COUNT(D54:E54)=0,IF(F54="Y","No GPCCMP recorded",""),MAX(IF(D54="",0,EDATE(D54,12)),IF(E54="",0,EDATE(E54,3))))</f>
        <v/>
      </c>
      <c r="N54" s="14">
        <f>IF(K54&lt;&gt;"",EDATE(K54,18),IF(F54="Y",DATE(2027,6,30),""))</f>
        <v/>
      </c>
      <c r="O54" s="16">
        <f>IF(AND(F54="Y",COUNT(D54:E54)=0),"Needs a GPCCMP before 1 July 2027","")</f>
        <v/>
      </c>
      <c r="P54" s="17">
        <f>IF(A54="","",MAX(0,5-IF(H54="",0,H54)))</f>
        <v/>
      </c>
      <c r="Q54" s="16">
        <f>IF(C54="N","Check: registered elsewhere, the plan stays there; not registered, the usual GP or practice bills","")</f>
        <v/>
      </c>
      <c r="R54" s="16">
        <f>IF(A54="","",IF(AND(K54="",F54&lt;&gt;"Y"),"Enter plan dates",IF(N54&lt;TODAY(),"Access lapsed: review or new plan needed",IF(N54-TODAY()&lt;=60,"Access lapses within 60 days",IF(O54&lt;&gt;"","Old plan: move before 1 July 2027",IF(AND(K54&lt;&gt;"",TODAY()&gt;=L54),"Review window open","OK"))))))</f>
        <v/>
      </c>
    </row>
    <row r="55">
      <c r="A55" s="18" t="n"/>
      <c r="B55" s="18" t="n"/>
      <c r="C55" s="18" t="n"/>
      <c r="D55" s="19" t="n"/>
      <c r="E55" s="19" t="n"/>
      <c r="F55" s="18" t="n"/>
      <c r="G55" s="19" t="n"/>
      <c r="H55" s="18" t="n"/>
      <c r="I55" s="19" t="n"/>
      <c r="J55" s="20" t="n"/>
      <c r="K55" s="14">
        <f>IF(COUNT(D55:E55)=0,"",MAX(D55:E55))</f>
        <v/>
      </c>
      <c r="L55" s="15">
        <f>IF(K55="",IF(F55="Y","No 967: prepare a new plan (965)",""),EDATE(K55,3))</f>
        <v/>
      </c>
      <c r="M55" s="15">
        <f>IF(COUNT(D55:E55)=0,IF(F55="Y","No GPCCMP recorded",""),MAX(IF(D55="",0,EDATE(D55,12)),IF(E55="",0,EDATE(E55,3))))</f>
        <v/>
      </c>
      <c r="N55" s="14">
        <f>IF(K55&lt;&gt;"",EDATE(K55,18),IF(F55="Y",DATE(2027,6,30),""))</f>
        <v/>
      </c>
      <c r="O55" s="16">
        <f>IF(AND(F55="Y",COUNT(D55:E55)=0),"Needs a GPCCMP before 1 July 2027","")</f>
        <v/>
      </c>
      <c r="P55" s="17">
        <f>IF(A55="","",MAX(0,5-IF(H55="",0,H55)))</f>
        <v/>
      </c>
      <c r="Q55" s="16">
        <f>IF(C55="N","Check: registered elsewhere, the plan stays there; not registered, the usual GP or practice bills","")</f>
        <v/>
      </c>
      <c r="R55" s="16">
        <f>IF(A55="","",IF(AND(K55="",F55&lt;&gt;"Y"),"Enter plan dates",IF(N55&lt;TODAY(),"Access lapsed: review or new plan needed",IF(N55-TODAY()&lt;=60,"Access lapses within 60 days",IF(O55&lt;&gt;"","Old plan: move before 1 July 2027",IF(AND(K55&lt;&gt;"",TODAY()&gt;=L55),"Review window open","OK"))))))</f>
        <v/>
      </c>
    </row>
    <row r="56">
      <c r="A56" s="18" t="n"/>
      <c r="B56" s="18" t="n"/>
      <c r="C56" s="18" t="n"/>
      <c r="D56" s="19" t="n"/>
      <c r="E56" s="19" t="n"/>
      <c r="F56" s="18" t="n"/>
      <c r="G56" s="19" t="n"/>
      <c r="H56" s="18" t="n"/>
      <c r="I56" s="19" t="n"/>
      <c r="J56" s="20" t="n"/>
      <c r="K56" s="14">
        <f>IF(COUNT(D56:E56)=0,"",MAX(D56:E56))</f>
        <v/>
      </c>
      <c r="L56" s="15">
        <f>IF(K56="",IF(F56="Y","No 967: prepare a new plan (965)",""),EDATE(K56,3))</f>
        <v/>
      </c>
      <c r="M56" s="15">
        <f>IF(COUNT(D56:E56)=0,IF(F56="Y","No GPCCMP recorded",""),MAX(IF(D56="",0,EDATE(D56,12)),IF(E56="",0,EDATE(E56,3))))</f>
        <v/>
      </c>
      <c r="N56" s="14">
        <f>IF(K56&lt;&gt;"",EDATE(K56,18),IF(F56="Y",DATE(2027,6,30),""))</f>
        <v/>
      </c>
      <c r="O56" s="16">
        <f>IF(AND(F56="Y",COUNT(D56:E56)=0),"Needs a GPCCMP before 1 July 2027","")</f>
        <v/>
      </c>
      <c r="P56" s="17">
        <f>IF(A56="","",MAX(0,5-IF(H56="",0,H56)))</f>
        <v/>
      </c>
      <c r="Q56" s="16">
        <f>IF(C56="N","Check: registered elsewhere, the plan stays there; not registered, the usual GP or practice bills","")</f>
        <v/>
      </c>
      <c r="R56" s="16">
        <f>IF(A56="","",IF(AND(K56="",F56&lt;&gt;"Y"),"Enter plan dates",IF(N56&lt;TODAY(),"Access lapsed: review or new plan needed",IF(N56-TODAY()&lt;=60,"Access lapses within 60 days",IF(O56&lt;&gt;"","Old plan: move before 1 July 2027",IF(AND(K56&lt;&gt;"",TODAY()&gt;=L56),"Review window open","OK"))))))</f>
        <v/>
      </c>
    </row>
    <row r="57">
      <c r="A57" s="18" t="n"/>
      <c r="B57" s="18" t="n"/>
      <c r="C57" s="18" t="n"/>
      <c r="D57" s="19" t="n"/>
      <c r="E57" s="19" t="n"/>
      <c r="F57" s="18" t="n"/>
      <c r="G57" s="19" t="n"/>
      <c r="H57" s="18" t="n"/>
      <c r="I57" s="19" t="n"/>
      <c r="J57" s="20" t="n"/>
      <c r="K57" s="14">
        <f>IF(COUNT(D57:E57)=0,"",MAX(D57:E57))</f>
        <v/>
      </c>
      <c r="L57" s="15">
        <f>IF(K57="",IF(F57="Y","No 967: prepare a new plan (965)",""),EDATE(K57,3))</f>
        <v/>
      </c>
      <c r="M57" s="15">
        <f>IF(COUNT(D57:E57)=0,IF(F57="Y","No GPCCMP recorded",""),MAX(IF(D57="",0,EDATE(D57,12)),IF(E57="",0,EDATE(E57,3))))</f>
        <v/>
      </c>
      <c r="N57" s="14">
        <f>IF(K57&lt;&gt;"",EDATE(K57,18),IF(F57="Y",DATE(2027,6,30),""))</f>
        <v/>
      </c>
      <c r="O57" s="16">
        <f>IF(AND(F57="Y",COUNT(D57:E57)=0),"Needs a GPCCMP before 1 July 2027","")</f>
        <v/>
      </c>
      <c r="P57" s="17">
        <f>IF(A57="","",MAX(0,5-IF(H57="",0,H57)))</f>
        <v/>
      </c>
      <c r="Q57" s="16">
        <f>IF(C57="N","Check: registered elsewhere, the plan stays there; not registered, the usual GP or practice bills","")</f>
        <v/>
      </c>
      <c r="R57" s="16">
        <f>IF(A57="","",IF(AND(K57="",F57&lt;&gt;"Y"),"Enter plan dates",IF(N57&lt;TODAY(),"Access lapsed: review or new plan needed",IF(N57-TODAY()&lt;=60,"Access lapses within 60 days",IF(O57&lt;&gt;"","Old plan: move before 1 July 2027",IF(AND(K57&lt;&gt;"",TODAY()&gt;=L57),"Review window open","OK"))))))</f>
        <v/>
      </c>
    </row>
    <row r="58">
      <c r="A58" s="18" t="n"/>
      <c r="B58" s="18" t="n"/>
      <c r="C58" s="18" t="n"/>
      <c r="D58" s="19" t="n"/>
      <c r="E58" s="19" t="n"/>
      <c r="F58" s="18" t="n"/>
      <c r="G58" s="19" t="n"/>
      <c r="H58" s="18" t="n"/>
      <c r="I58" s="19" t="n"/>
      <c r="J58" s="20" t="n"/>
      <c r="K58" s="14">
        <f>IF(COUNT(D58:E58)=0,"",MAX(D58:E58))</f>
        <v/>
      </c>
      <c r="L58" s="15">
        <f>IF(K58="",IF(F58="Y","No 967: prepare a new plan (965)",""),EDATE(K58,3))</f>
        <v/>
      </c>
      <c r="M58" s="15">
        <f>IF(COUNT(D58:E58)=0,IF(F58="Y","No GPCCMP recorded",""),MAX(IF(D58="",0,EDATE(D58,12)),IF(E58="",0,EDATE(E58,3))))</f>
        <v/>
      </c>
      <c r="N58" s="14">
        <f>IF(K58&lt;&gt;"",EDATE(K58,18),IF(F58="Y",DATE(2027,6,30),""))</f>
        <v/>
      </c>
      <c r="O58" s="16">
        <f>IF(AND(F58="Y",COUNT(D58:E58)=0),"Needs a GPCCMP before 1 July 2027","")</f>
        <v/>
      </c>
      <c r="P58" s="17">
        <f>IF(A58="","",MAX(0,5-IF(H58="",0,H58)))</f>
        <v/>
      </c>
      <c r="Q58" s="16">
        <f>IF(C58="N","Check: registered elsewhere, the plan stays there; not registered, the usual GP or practice bills","")</f>
        <v/>
      </c>
      <c r="R58" s="16">
        <f>IF(A58="","",IF(AND(K58="",F58&lt;&gt;"Y"),"Enter plan dates",IF(N58&lt;TODAY(),"Access lapsed: review or new plan needed",IF(N58-TODAY()&lt;=60,"Access lapses within 60 days",IF(O58&lt;&gt;"","Old plan: move before 1 July 2027",IF(AND(K58&lt;&gt;"",TODAY()&gt;=L58),"Review window open","OK"))))))</f>
        <v/>
      </c>
    </row>
    <row r="59">
      <c r="A59" s="18" t="n"/>
      <c r="B59" s="18" t="n"/>
      <c r="C59" s="18" t="n"/>
      <c r="D59" s="19" t="n"/>
      <c r="E59" s="19" t="n"/>
      <c r="F59" s="18" t="n"/>
      <c r="G59" s="19" t="n"/>
      <c r="H59" s="18" t="n"/>
      <c r="I59" s="19" t="n"/>
      <c r="J59" s="20" t="n"/>
      <c r="K59" s="14">
        <f>IF(COUNT(D59:E59)=0,"",MAX(D59:E59))</f>
        <v/>
      </c>
      <c r="L59" s="15">
        <f>IF(K59="",IF(F59="Y","No 967: prepare a new plan (965)",""),EDATE(K59,3))</f>
        <v/>
      </c>
      <c r="M59" s="15">
        <f>IF(COUNT(D59:E59)=0,IF(F59="Y","No GPCCMP recorded",""),MAX(IF(D59="",0,EDATE(D59,12)),IF(E59="",0,EDATE(E59,3))))</f>
        <v/>
      </c>
      <c r="N59" s="14">
        <f>IF(K59&lt;&gt;"",EDATE(K59,18),IF(F59="Y",DATE(2027,6,30),""))</f>
        <v/>
      </c>
      <c r="O59" s="16">
        <f>IF(AND(F59="Y",COUNT(D59:E59)=0),"Needs a GPCCMP before 1 July 2027","")</f>
        <v/>
      </c>
      <c r="P59" s="17">
        <f>IF(A59="","",MAX(0,5-IF(H59="",0,H59)))</f>
        <v/>
      </c>
      <c r="Q59" s="16">
        <f>IF(C59="N","Check: registered elsewhere, the plan stays there; not registered, the usual GP or practice bills","")</f>
        <v/>
      </c>
      <c r="R59" s="16">
        <f>IF(A59="","",IF(AND(K59="",F59&lt;&gt;"Y"),"Enter plan dates",IF(N59&lt;TODAY(),"Access lapsed: review or new plan needed",IF(N59-TODAY()&lt;=60,"Access lapses within 60 days",IF(O59&lt;&gt;"","Old plan: move before 1 July 2027",IF(AND(K59&lt;&gt;"",TODAY()&gt;=L59),"Review window open","OK"))))))</f>
        <v/>
      </c>
    </row>
    <row r="60">
      <c r="A60" s="18" t="n"/>
      <c r="B60" s="18" t="n"/>
      <c r="C60" s="18" t="n"/>
      <c r="D60" s="19" t="n"/>
      <c r="E60" s="19" t="n"/>
      <c r="F60" s="18" t="n"/>
      <c r="G60" s="19" t="n"/>
      <c r="H60" s="18" t="n"/>
      <c r="I60" s="19" t="n"/>
      <c r="J60" s="20" t="n"/>
      <c r="K60" s="14">
        <f>IF(COUNT(D60:E60)=0,"",MAX(D60:E60))</f>
        <v/>
      </c>
      <c r="L60" s="15">
        <f>IF(K60="",IF(F60="Y","No 967: prepare a new plan (965)",""),EDATE(K60,3))</f>
        <v/>
      </c>
      <c r="M60" s="15">
        <f>IF(COUNT(D60:E60)=0,IF(F60="Y","No GPCCMP recorded",""),MAX(IF(D60="",0,EDATE(D60,12)),IF(E60="",0,EDATE(E60,3))))</f>
        <v/>
      </c>
      <c r="N60" s="14">
        <f>IF(K60&lt;&gt;"",EDATE(K60,18),IF(F60="Y",DATE(2027,6,30),""))</f>
        <v/>
      </c>
      <c r="O60" s="16">
        <f>IF(AND(F60="Y",COUNT(D60:E60)=0),"Needs a GPCCMP before 1 July 2027","")</f>
        <v/>
      </c>
      <c r="P60" s="17">
        <f>IF(A60="","",MAX(0,5-IF(H60="",0,H60)))</f>
        <v/>
      </c>
      <c r="Q60" s="16">
        <f>IF(C60="N","Check: registered elsewhere, the plan stays there; not registered, the usual GP or practice bills","")</f>
        <v/>
      </c>
      <c r="R60" s="16">
        <f>IF(A60="","",IF(AND(K60="",F60&lt;&gt;"Y"),"Enter plan dates",IF(N60&lt;TODAY(),"Access lapsed: review or new plan needed",IF(N60-TODAY()&lt;=60,"Access lapses within 60 days",IF(O60&lt;&gt;"","Old plan: move before 1 July 2027",IF(AND(K60&lt;&gt;"",TODAY()&gt;=L60),"Review window open","OK"))))))</f>
        <v/>
      </c>
    </row>
    <row r="61">
      <c r="A61" s="18" t="n"/>
      <c r="B61" s="18" t="n"/>
      <c r="C61" s="18" t="n"/>
      <c r="D61" s="19" t="n"/>
      <c r="E61" s="19" t="n"/>
      <c r="F61" s="18" t="n"/>
      <c r="G61" s="19" t="n"/>
      <c r="H61" s="18" t="n"/>
      <c r="I61" s="19" t="n"/>
      <c r="J61" s="20" t="n"/>
      <c r="K61" s="14">
        <f>IF(COUNT(D61:E61)=0,"",MAX(D61:E61))</f>
        <v/>
      </c>
      <c r="L61" s="15">
        <f>IF(K61="",IF(F61="Y","No 967: prepare a new plan (965)",""),EDATE(K61,3))</f>
        <v/>
      </c>
      <c r="M61" s="15">
        <f>IF(COUNT(D61:E61)=0,IF(F61="Y","No GPCCMP recorded",""),MAX(IF(D61="",0,EDATE(D61,12)),IF(E61="",0,EDATE(E61,3))))</f>
        <v/>
      </c>
      <c r="N61" s="14">
        <f>IF(K61&lt;&gt;"",EDATE(K61,18),IF(F61="Y",DATE(2027,6,30),""))</f>
        <v/>
      </c>
      <c r="O61" s="16">
        <f>IF(AND(F61="Y",COUNT(D61:E61)=0),"Needs a GPCCMP before 1 July 2027","")</f>
        <v/>
      </c>
      <c r="P61" s="17">
        <f>IF(A61="","",MAX(0,5-IF(H61="",0,H61)))</f>
        <v/>
      </c>
      <c r="Q61" s="16">
        <f>IF(C61="N","Check: registered elsewhere, the plan stays there; not registered, the usual GP or practice bills","")</f>
        <v/>
      </c>
      <c r="R61" s="16">
        <f>IF(A61="","",IF(AND(K61="",F61&lt;&gt;"Y"),"Enter plan dates",IF(N61&lt;TODAY(),"Access lapsed: review or new plan needed",IF(N61-TODAY()&lt;=60,"Access lapses within 60 days",IF(O61&lt;&gt;"","Old plan: move before 1 July 2027",IF(AND(K61&lt;&gt;"",TODAY()&gt;=L61),"Review window open","OK"))))))</f>
        <v/>
      </c>
    </row>
    <row r="62">
      <c r="A62" s="18" t="n"/>
      <c r="B62" s="18" t="n"/>
      <c r="C62" s="18" t="n"/>
      <c r="D62" s="19" t="n"/>
      <c r="E62" s="19" t="n"/>
      <c r="F62" s="18" t="n"/>
      <c r="G62" s="19" t="n"/>
      <c r="H62" s="18" t="n"/>
      <c r="I62" s="19" t="n"/>
      <c r="J62" s="20" t="n"/>
      <c r="K62" s="14">
        <f>IF(COUNT(D62:E62)=0,"",MAX(D62:E62))</f>
        <v/>
      </c>
      <c r="L62" s="15">
        <f>IF(K62="",IF(F62="Y","No 967: prepare a new plan (965)",""),EDATE(K62,3))</f>
        <v/>
      </c>
      <c r="M62" s="15">
        <f>IF(COUNT(D62:E62)=0,IF(F62="Y","No GPCCMP recorded",""),MAX(IF(D62="",0,EDATE(D62,12)),IF(E62="",0,EDATE(E62,3))))</f>
        <v/>
      </c>
      <c r="N62" s="14">
        <f>IF(K62&lt;&gt;"",EDATE(K62,18),IF(F62="Y",DATE(2027,6,30),""))</f>
        <v/>
      </c>
      <c r="O62" s="16">
        <f>IF(AND(F62="Y",COUNT(D62:E62)=0),"Needs a GPCCMP before 1 July 2027","")</f>
        <v/>
      </c>
      <c r="P62" s="17">
        <f>IF(A62="","",MAX(0,5-IF(H62="",0,H62)))</f>
        <v/>
      </c>
      <c r="Q62" s="16">
        <f>IF(C62="N","Check: registered elsewhere, the plan stays there; not registered, the usual GP or practice bills","")</f>
        <v/>
      </c>
      <c r="R62" s="16">
        <f>IF(A62="","",IF(AND(K62="",F62&lt;&gt;"Y"),"Enter plan dates",IF(N62&lt;TODAY(),"Access lapsed: review or new plan needed",IF(N62-TODAY()&lt;=60,"Access lapses within 60 days",IF(O62&lt;&gt;"","Old plan: move before 1 July 2027",IF(AND(K62&lt;&gt;"",TODAY()&gt;=L62),"Review window open","OK"))))))</f>
        <v/>
      </c>
    </row>
    <row r="63">
      <c r="A63" s="18" t="n"/>
      <c r="B63" s="18" t="n"/>
      <c r="C63" s="18" t="n"/>
      <c r="D63" s="19" t="n"/>
      <c r="E63" s="19" t="n"/>
      <c r="F63" s="18" t="n"/>
      <c r="G63" s="19" t="n"/>
      <c r="H63" s="18" t="n"/>
      <c r="I63" s="19" t="n"/>
      <c r="J63" s="20" t="n"/>
      <c r="K63" s="14">
        <f>IF(COUNT(D63:E63)=0,"",MAX(D63:E63))</f>
        <v/>
      </c>
      <c r="L63" s="15">
        <f>IF(K63="",IF(F63="Y","No 967: prepare a new plan (965)",""),EDATE(K63,3))</f>
        <v/>
      </c>
      <c r="M63" s="15">
        <f>IF(COUNT(D63:E63)=0,IF(F63="Y","No GPCCMP recorded",""),MAX(IF(D63="",0,EDATE(D63,12)),IF(E63="",0,EDATE(E63,3))))</f>
        <v/>
      </c>
      <c r="N63" s="14">
        <f>IF(K63&lt;&gt;"",EDATE(K63,18),IF(F63="Y",DATE(2027,6,30),""))</f>
        <v/>
      </c>
      <c r="O63" s="16">
        <f>IF(AND(F63="Y",COUNT(D63:E63)=0),"Needs a GPCCMP before 1 July 2027","")</f>
        <v/>
      </c>
      <c r="P63" s="17">
        <f>IF(A63="","",MAX(0,5-IF(H63="",0,H63)))</f>
        <v/>
      </c>
      <c r="Q63" s="16">
        <f>IF(C63="N","Check: registered elsewhere, the plan stays there; not registered, the usual GP or practice bills","")</f>
        <v/>
      </c>
      <c r="R63" s="16">
        <f>IF(A63="","",IF(AND(K63="",F63&lt;&gt;"Y"),"Enter plan dates",IF(N63&lt;TODAY(),"Access lapsed: review or new plan needed",IF(N63-TODAY()&lt;=60,"Access lapses within 60 days",IF(O63&lt;&gt;"","Old plan: move before 1 July 2027",IF(AND(K63&lt;&gt;"",TODAY()&gt;=L63),"Review window open","OK"))))))</f>
        <v/>
      </c>
    </row>
    <row r="64">
      <c r="A64" s="18" t="n"/>
      <c r="B64" s="18" t="n"/>
      <c r="C64" s="18" t="n"/>
      <c r="D64" s="19" t="n"/>
      <c r="E64" s="19" t="n"/>
      <c r="F64" s="18" t="n"/>
      <c r="G64" s="19" t="n"/>
      <c r="H64" s="18" t="n"/>
      <c r="I64" s="19" t="n"/>
      <c r="J64" s="20" t="n"/>
      <c r="K64" s="14">
        <f>IF(COUNT(D64:E64)=0,"",MAX(D64:E64))</f>
        <v/>
      </c>
      <c r="L64" s="15">
        <f>IF(K64="",IF(F64="Y","No 967: prepare a new plan (965)",""),EDATE(K64,3))</f>
        <v/>
      </c>
      <c r="M64" s="15">
        <f>IF(COUNT(D64:E64)=0,IF(F64="Y","No GPCCMP recorded",""),MAX(IF(D64="",0,EDATE(D64,12)),IF(E64="",0,EDATE(E64,3))))</f>
        <v/>
      </c>
      <c r="N64" s="14">
        <f>IF(K64&lt;&gt;"",EDATE(K64,18),IF(F64="Y",DATE(2027,6,30),""))</f>
        <v/>
      </c>
      <c r="O64" s="16">
        <f>IF(AND(F64="Y",COUNT(D64:E64)=0),"Needs a GPCCMP before 1 July 2027","")</f>
        <v/>
      </c>
      <c r="P64" s="17">
        <f>IF(A64="","",MAX(0,5-IF(H64="",0,H64)))</f>
        <v/>
      </c>
      <c r="Q64" s="16">
        <f>IF(C64="N","Check: registered elsewhere, the plan stays there; not registered, the usual GP or practice bills","")</f>
        <v/>
      </c>
      <c r="R64" s="16">
        <f>IF(A64="","",IF(AND(K64="",F64&lt;&gt;"Y"),"Enter plan dates",IF(N64&lt;TODAY(),"Access lapsed: review or new plan needed",IF(N64-TODAY()&lt;=60,"Access lapses within 60 days",IF(O64&lt;&gt;"","Old plan: move before 1 July 2027",IF(AND(K64&lt;&gt;"",TODAY()&gt;=L64),"Review window open","OK"))))))</f>
        <v/>
      </c>
    </row>
    <row r="65">
      <c r="A65" s="18" t="n"/>
      <c r="B65" s="18" t="n"/>
      <c r="C65" s="18" t="n"/>
      <c r="D65" s="19" t="n"/>
      <c r="E65" s="19" t="n"/>
      <c r="F65" s="18" t="n"/>
      <c r="G65" s="19" t="n"/>
      <c r="H65" s="18" t="n"/>
      <c r="I65" s="19" t="n"/>
      <c r="J65" s="20" t="n"/>
      <c r="K65" s="14">
        <f>IF(COUNT(D65:E65)=0,"",MAX(D65:E65))</f>
        <v/>
      </c>
      <c r="L65" s="15">
        <f>IF(K65="",IF(F65="Y","No 967: prepare a new plan (965)",""),EDATE(K65,3))</f>
        <v/>
      </c>
      <c r="M65" s="15">
        <f>IF(COUNT(D65:E65)=0,IF(F65="Y","No GPCCMP recorded",""),MAX(IF(D65="",0,EDATE(D65,12)),IF(E65="",0,EDATE(E65,3))))</f>
        <v/>
      </c>
      <c r="N65" s="14">
        <f>IF(K65&lt;&gt;"",EDATE(K65,18),IF(F65="Y",DATE(2027,6,30),""))</f>
        <v/>
      </c>
      <c r="O65" s="16">
        <f>IF(AND(F65="Y",COUNT(D65:E65)=0),"Needs a GPCCMP before 1 July 2027","")</f>
        <v/>
      </c>
      <c r="P65" s="17">
        <f>IF(A65="","",MAX(0,5-IF(H65="",0,H65)))</f>
        <v/>
      </c>
      <c r="Q65" s="16">
        <f>IF(C65="N","Check: registered elsewhere, the plan stays there; not registered, the usual GP or practice bills","")</f>
        <v/>
      </c>
      <c r="R65" s="16">
        <f>IF(A65="","",IF(AND(K65="",F65&lt;&gt;"Y"),"Enter plan dates",IF(N65&lt;TODAY(),"Access lapsed: review or new plan needed",IF(N65-TODAY()&lt;=60,"Access lapses within 60 days",IF(O65&lt;&gt;"","Old plan: move before 1 July 2027",IF(AND(K65&lt;&gt;"",TODAY()&gt;=L65),"Review window open","OK"))))))</f>
        <v/>
      </c>
    </row>
    <row r="66">
      <c r="A66" s="18" t="n"/>
      <c r="B66" s="18" t="n"/>
      <c r="C66" s="18" t="n"/>
      <c r="D66" s="19" t="n"/>
      <c r="E66" s="19" t="n"/>
      <c r="F66" s="18" t="n"/>
      <c r="G66" s="19" t="n"/>
      <c r="H66" s="18" t="n"/>
      <c r="I66" s="19" t="n"/>
      <c r="J66" s="20" t="n"/>
      <c r="K66" s="14">
        <f>IF(COUNT(D66:E66)=0,"",MAX(D66:E66))</f>
        <v/>
      </c>
      <c r="L66" s="15">
        <f>IF(K66="",IF(F66="Y","No 967: prepare a new plan (965)",""),EDATE(K66,3))</f>
        <v/>
      </c>
      <c r="M66" s="15">
        <f>IF(COUNT(D66:E66)=0,IF(F66="Y","No GPCCMP recorded",""),MAX(IF(D66="",0,EDATE(D66,12)),IF(E66="",0,EDATE(E66,3))))</f>
        <v/>
      </c>
      <c r="N66" s="14">
        <f>IF(K66&lt;&gt;"",EDATE(K66,18),IF(F66="Y",DATE(2027,6,30),""))</f>
        <v/>
      </c>
      <c r="O66" s="16">
        <f>IF(AND(F66="Y",COUNT(D66:E66)=0),"Needs a GPCCMP before 1 July 2027","")</f>
        <v/>
      </c>
      <c r="P66" s="17">
        <f>IF(A66="","",MAX(0,5-IF(H66="",0,H66)))</f>
        <v/>
      </c>
      <c r="Q66" s="16">
        <f>IF(C66="N","Check: registered elsewhere, the plan stays there; not registered, the usual GP or practice bills","")</f>
        <v/>
      </c>
      <c r="R66" s="16">
        <f>IF(A66="","",IF(AND(K66="",F66&lt;&gt;"Y"),"Enter plan dates",IF(N66&lt;TODAY(),"Access lapsed: review or new plan needed",IF(N66-TODAY()&lt;=60,"Access lapses within 60 days",IF(O66&lt;&gt;"","Old plan: move before 1 July 2027",IF(AND(K66&lt;&gt;"",TODAY()&gt;=L66),"Review window open","OK"))))))</f>
        <v/>
      </c>
    </row>
    <row r="67">
      <c r="A67" s="18" t="n"/>
      <c r="B67" s="18" t="n"/>
      <c r="C67" s="18" t="n"/>
      <c r="D67" s="19" t="n"/>
      <c r="E67" s="19" t="n"/>
      <c r="F67" s="18" t="n"/>
      <c r="G67" s="19" t="n"/>
      <c r="H67" s="18" t="n"/>
      <c r="I67" s="19" t="n"/>
      <c r="J67" s="20" t="n"/>
      <c r="K67" s="14">
        <f>IF(COUNT(D67:E67)=0,"",MAX(D67:E67))</f>
        <v/>
      </c>
      <c r="L67" s="15">
        <f>IF(K67="",IF(F67="Y","No 967: prepare a new plan (965)",""),EDATE(K67,3))</f>
        <v/>
      </c>
      <c r="M67" s="15">
        <f>IF(COUNT(D67:E67)=0,IF(F67="Y","No GPCCMP recorded",""),MAX(IF(D67="",0,EDATE(D67,12)),IF(E67="",0,EDATE(E67,3))))</f>
        <v/>
      </c>
      <c r="N67" s="14">
        <f>IF(K67&lt;&gt;"",EDATE(K67,18),IF(F67="Y",DATE(2027,6,30),""))</f>
        <v/>
      </c>
      <c r="O67" s="16">
        <f>IF(AND(F67="Y",COUNT(D67:E67)=0),"Needs a GPCCMP before 1 July 2027","")</f>
        <v/>
      </c>
      <c r="P67" s="17">
        <f>IF(A67="","",MAX(0,5-IF(H67="",0,H67)))</f>
        <v/>
      </c>
      <c r="Q67" s="16">
        <f>IF(C67="N","Check: registered elsewhere, the plan stays there; not registered, the usual GP or practice bills","")</f>
        <v/>
      </c>
      <c r="R67" s="16">
        <f>IF(A67="","",IF(AND(K67="",F67&lt;&gt;"Y"),"Enter plan dates",IF(N67&lt;TODAY(),"Access lapsed: review or new plan needed",IF(N67-TODAY()&lt;=60,"Access lapses within 60 days",IF(O67&lt;&gt;"","Old plan: move before 1 July 2027",IF(AND(K67&lt;&gt;"",TODAY()&gt;=L67),"Review window open","OK"))))))</f>
        <v/>
      </c>
    </row>
    <row r="68">
      <c r="A68" s="18" t="n"/>
      <c r="B68" s="18" t="n"/>
      <c r="C68" s="18" t="n"/>
      <c r="D68" s="19" t="n"/>
      <c r="E68" s="19" t="n"/>
      <c r="F68" s="18" t="n"/>
      <c r="G68" s="19" t="n"/>
      <c r="H68" s="18" t="n"/>
      <c r="I68" s="19" t="n"/>
      <c r="J68" s="20" t="n"/>
      <c r="K68" s="14">
        <f>IF(COUNT(D68:E68)=0,"",MAX(D68:E68))</f>
        <v/>
      </c>
      <c r="L68" s="15">
        <f>IF(K68="",IF(F68="Y","No 967: prepare a new plan (965)",""),EDATE(K68,3))</f>
        <v/>
      </c>
      <c r="M68" s="15">
        <f>IF(COUNT(D68:E68)=0,IF(F68="Y","No GPCCMP recorded",""),MAX(IF(D68="",0,EDATE(D68,12)),IF(E68="",0,EDATE(E68,3))))</f>
        <v/>
      </c>
      <c r="N68" s="14">
        <f>IF(K68&lt;&gt;"",EDATE(K68,18),IF(F68="Y",DATE(2027,6,30),""))</f>
        <v/>
      </c>
      <c r="O68" s="16">
        <f>IF(AND(F68="Y",COUNT(D68:E68)=0),"Needs a GPCCMP before 1 July 2027","")</f>
        <v/>
      </c>
      <c r="P68" s="17">
        <f>IF(A68="","",MAX(0,5-IF(H68="",0,H68)))</f>
        <v/>
      </c>
      <c r="Q68" s="16">
        <f>IF(C68="N","Check: registered elsewhere, the plan stays there; not registered, the usual GP or practice bills","")</f>
        <v/>
      </c>
      <c r="R68" s="16">
        <f>IF(A68="","",IF(AND(K68="",F68&lt;&gt;"Y"),"Enter plan dates",IF(N68&lt;TODAY(),"Access lapsed: review or new plan needed",IF(N68-TODAY()&lt;=60,"Access lapses within 60 days",IF(O68&lt;&gt;"","Old plan: move before 1 July 2027",IF(AND(K68&lt;&gt;"",TODAY()&gt;=L68),"Review window open","OK"))))))</f>
        <v/>
      </c>
    </row>
    <row r="69">
      <c r="A69" s="18" t="n"/>
      <c r="B69" s="18" t="n"/>
      <c r="C69" s="18" t="n"/>
      <c r="D69" s="19" t="n"/>
      <c r="E69" s="19" t="n"/>
      <c r="F69" s="18" t="n"/>
      <c r="G69" s="19" t="n"/>
      <c r="H69" s="18" t="n"/>
      <c r="I69" s="19" t="n"/>
      <c r="J69" s="20" t="n"/>
      <c r="K69" s="14">
        <f>IF(COUNT(D69:E69)=0,"",MAX(D69:E69))</f>
        <v/>
      </c>
      <c r="L69" s="15">
        <f>IF(K69="",IF(F69="Y","No 967: prepare a new plan (965)",""),EDATE(K69,3))</f>
        <v/>
      </c>
      <c r="M69" s="15">
        <f>IF(COUNT(D69:E69)=0,IF(F69="Y","No GPCCMP recorded",""),MAX(IF(D69="",0,EDATE(D69,12)),IF(E69="",0,EDATE(E69,3))))</f>
        <v/>
      </c>
      <c r="N69" s="14">
        <f>IF(K69&lt;&gt;"",EDATE(K69,18),IF(F69="Y",DATE(2027,6,30),""))</f>
        <v/>
      </c>
      <c r="O69" s="16">
        <f>IF(AND(F69="Y",COUNT(D69:E69)=0),"Needs a GPCCMP before 1 July 2027","")</f>
        <v/>
      </c>
      <c r="P69" s="17">
        <f>IF(A69="","",MAX(0,5-IF(H69="",0,H69)))</f>
        <v/>
      </c>
      <c r="Q69" s="16">
        <f>IF(C69="N","Check: registered elsewhere, the plan stays there; not registered, the usual GP or practice bills","")</f>
        <v/>
      </c>
      <c r="R69" s="16">
        <f>IF(A69="","",IF(AND(K69="",F69&lt;&gt;"Y"),"Enter plan dates",IF(N69&lt;TODAY(),"Access lapsed: review or new plan needed",IF(N69-TODAY()&lt;=60,"Access lapses within 60 days",IF(O69&lt;&gt;"","Old plan: move before 1 July 2027",IF(AND(K69&lt;&gt;"",TODAY()&gt;=L69),"Review window open","OK"))))))</f>
        <v/>
      </c>
    </row>
    <row r="70">
      <c r="A70" s="18" t="n"/>
      <c r="B70" s="18" t="n"/>
      <c r="C70" s="18" t="n"/>
      <c r="D70" s="19" t="n"/>
      <c r="E70" s="19" t="n"/>
      <c r="F70" s="18" t="n"/>
      <c r="G70" s="19" t="n"/>
      <c r="H70" s="18" t="n"/>
      <c r="I70" s="19" t="n"/>
      <c r="J70" s="20" t="n"/>
      <c r="K70" s="14">
        <f>IF(COUNT(D70:E70)=0,"",MAX(D70:E70))</f>
        <v/>
      </c>
      <c r="L70" s="15">
        <f>IF(K70="",IF(F70="Y","No 967: prepare a new plan (965)",""),EDATE(K70,3))</f>
        <v/>
      </c>
      <c r="M70" s="15">
        <f>IF(COUNT(D70:E70)=0,IF(F70="Y","No GPCCMP recorded",""),MAX(IF(D70="",0,EDATE(D70,12)),IF(E70="",0,EDATE(E70,3))))</f>
        <v/>
      </c>
      <c r="N70" s="14">
        <f>IF(K70&lt;&gt;"",EDATE(K70,18),IF(F70="Y",DATE(2027,6,30),""))</f>
        <v/>
      </c>
      <c r="O70" s="16">
        <f>IF(AND(F70="Y",COUNT(D70:E70)=0),"Needs a GPCCMP before 1 July 2027","")</f>
        <v/>
      </c>
      <c r="P70" s="17">
        <f>IF(A70="","",MAX(0,5-IF(H70="",0,H70)))</f>
        <v/>
      </c>
      <c r="Q70" s="16">
        <f>IF(C70="N","Check: registered elsewhere, the plan stays there; not registered, the usual GP or practice bills","")</f>
        <v/>
      </c>
      <c r="R70" s="16">
        <f>IF(A70="","",IF(AND(K70="",F70&lt;&gt;"Y"),"Enter plan dates",IF(N70&lt;TODAY(),"Access lapsed: review or new plan needed",IF(N70-TODAY()&lt;=60,"Access lapses within 60 days",IF(O70&lt;&gt;"","Old plan: move before 1 July 2027",IF(AND(K70&lt;&gt;"",TODAY()&gt;=L70),"Review window open","OK"))))))</f>
        <v/>
      </c>
    </row>
    <row r="71">
      <c r="A71" s="18" t="n"/>
      <c r="B71" s="18" t="n"/>
      <c r="C71" s="18" t="n"/>
      <c r="D71" s="19" t="n"/>
      <c r="E71" s="19" t="n"/>
      <c r="F71" s="18" t="n"/>
      <c r="G71" s="19" t="n"/>
      <c r="H71" s="18" t="n"/>
      <c r="I71" s="19" t="n"/>
      <c r="J71" s="20" t="n"/>
      <c r="K71" s="14">
        <f>IF(COUNT(D71:E71)=0,"",MAX(D71:E71))</f>
        <v/>
      </c>
      <c r="L71" s="15">
        <f>IF(K71="",IF(F71="Y","No 967: prepare a new plan (965)",""),EDATE(K71,3))</f>
        <v/>
      </c>
      <c r="M71" s="15">
        <f>IF(COUNT(D71:E71)=0,IF(F71="Y","No GPCCMP recorded",""),MAX(IF(D71="",0,EDATE(D71,12)),IF(E71="",0,EDATE(E71,3))))</f>
        <v/>
      </c>
      <c r="N71" s="14">
        <f>IF(K71&lt;&gt;"",EDATE(K71,18),IF(F71="Y",DATE(2027,6,30),""))</f>
        <v/>
      </c>
      <c r="O71" s="16">
        <f>IF(AND(F71="Y",COUNT(D71:E71)=0),"Needs a GPCCMP before 1 July 2027","")</f>
        <v/>
      </c>
      <c r="P71" s="17">
        <f>IF(A71="","",MAX(0,5-IF(H71="",0,H71)))</f>
        <v/>
      </c>
      <c r="Q71" s="16">
        <f>IF(C71="N","Check: registered elsewhere, the plan stays there; not registered, the usual GP or practice bills","")</f>
        <v/>
      </c>
      <c r="R71" s="16">
        <f>IF(A71="","",IF(AND(K71="",F71&lt;&gt;"Y"),"Enter plan dates",IF(N71&lt;TODAY(),"Access lapsed: review or new plan needed",IF(N71-TODAY()&lt;=60,"Access lapses within 60 days",IF(O71&lt;&gt;"","Old plan: move before 1 July 2027",IF(AND(K71&lt;&gt;"",TODAY()&gt;=L71),"Review window open","OK"))))))</f>
        <v/>
      </c>
    </row>
    <row r="72">
      <c r="A72" s="18" t="n"/>
      <c r="B72" s="18" t="n"/>
      <c r="C72" s="18" t="n"/>
      <c r="D72" s="19" t="n"/>
      <c r="E72" s="19" t="n"/>
      <c r="F72" s="18" t="n"/>
      <c r="G72" s="19" t="n"/>
      <c r="H72" s="18" t="n"/>
      <c r="I72" s="19" t="n"/>
      <c r="J72" s="20" t="n"/>
      <c r="K72" s="14">
        <f>IF(COUNT(D72:E72)=0,"",MAX(D72:E72))</f>
        <v/>
      </c>
      <c r="L72" s="15">
        <f>IF(K72="",IF(F72="Y","No 967: prepare a new plan (965)",""),EDATE(K72,3))</f>
        <v/>
      </c>
      <c r="M72" s="15">
        <f>IF(COUNT(D72:E72)=0,IF(F72="Y","No GPCCMP recorded",""),MAX(IF(D72="",0,EDATE(D72,12)),IF(E72="",0,EDATE(E72,3))))</f>
        <v/>
      </c>
      <c r="N72" s="14">
        <f>IF(K72&lt;&gt;"",EDATE(K72,18),IF(F72="Y",DATE(2027,6,30),""))</f>
        <v/>
      </c>
      <c r="O72" s="16">
        <f>IF(AND(F72="Y",COUNT(D72:E72)=0),"Needs a GPCCMP before 1 July 2027","")</f>
        <v/>
      </c>
      <c r="P72" s="17">
        <f>IF(A72="","",MAX(0,5-IF(H72="",0,H72)))</f>
        <v/>
      </c>
      <c r="Q72" s="16">
        <f>IF(C72="N","Check: registered elsewhere, the plan stays there; not registered, the usual GP or practice bills","")</f>
        <v/>
      </c>
      <c r="R72" s="16">
        <f>IF(A72="","",IF(AND(K72="",F72&lt;&gt;"Y"),"Enter plan dates",IF(N72&lt;TODAY(),"Access lapsed: review or new plan needed",IF(N72-TODAY()&lt;=60,"Access lapses within 60 days",IF(O72&lt;&gt;"","Old plan: move before 1 July 2027",IF(AND(K72&lt;&gt;"",TODAY()&gt;=L72),"Review window open","OK"))))))</f>
        <v/>
      </c>
    </row>
    <row r="73">
      <c r="A73" s="18" t="n"/>
      <c r="B73" s="18" t="n"/>
      <c r="C73" s="18" t="n"/>
      <c r="D73" s="19" t="n"/>
      <c r="E73" s="19" t="n"/>
      <c r="F73" s="18" t="n"/>
      <c r="G73" s="19" t="n"/>
      <c r="H73" s="18" t="n"/>
      <c r="I73" s="19" t="n"/>
      <c r="J73" s="20" t="n"/>
      <c r="K73" s="14">
        <f>IF(COUNT(D73:E73)=0,"",MAX(D73:E73))</f>
        <v/>
      </c>
      <c r="L73" s="15">
        <f>IF(K73="",IF(F73="Y","No 967: prepare a new plan (965)",""),EDATE(K73,3))</f>
        <v/>
      </c>
      <c r="M73" s="15">
        <f>IF(COUNT(D73:E73)=0,IF(F73="Y","No GPCCMP recorded",""),MAX(IF(D73="",0,EDATE(D73,12)),IF(E73="",0,EDATE(E73,3))))</f>
        <v/>
      </c>
      <c r="N73" s="14">
        <f>IF(K73&lt;&gt;"",EDATE(K73,18),IF(F73="Y",DATE(2027,6,30),""))</f>
        <v/>
      </c>
      <c r="O73" s="16">
        <f>IF(AND(F73="Y",COUNT(D73:E73)=0),"Needs a GPCCMP before 1 July 2027","")</f>
        <v/>
      </c>
      <c r="P73" s="17">
        <f>IF(A73="","",MAX(0,5-IF(H73="",0,H73)))</f>
        <v/>
      </c>
      <c r="Q73" s="16">
        <f>IF(C73="N","Check: registered elsewhere, the plan stays there; not registered, the usual GP or practice bills","")</f>
        <v/>
      </c>
      <c r="R73" s="16">
        <f>IF(A73="","",IF(AND(K73="",F73&lt;&gt;"Y"),"Enter plan dates",IF(N73&lt;TODAY(),"Access lapsed: review or new plan needed",IF(N73-TODAY()&lt;=60,"Access lapses within 60 days",IF(O73&lt;&gt;"","Old plan: move before 1 July 2027",IF(AND(K73&lt;&gt;"",TODAY()&gt;=L73),"Review window open","OK"))))))</f>
        <v/>
      </c>
    </row>
    <row r="74">
      <c r="A74" s="18" t="n"/>
      <c r="B74" s="18" t="n"/>
      <c r="C74" s="18" t="n"/>
      <c r="D74" s="19" t="n"/>
      <c r="E74" s="19" t="n"/>
      <c r="F74" s="18" t="n"/>
      <c r="G74" s="19" t="n"/>
      <c r="H74" s="18" t="n"/>
      <c r="I74" s="19" t="n"/>
      <c r="J74" s="20" t="n"/>
      <c r="K74" s="14">
        <f>IF(COUNT(D74:E74)=0,"",MAX(D74:E74))</f>
        <v/>
      </c>
      <c r="L74" s="15">
        <f>IF(K74="",IF(F74="Y","No 967: prepare a new plan (965)",""),EDATE(K74,3))</f>
        <v/>
      </c>
      <c r="M74" s="15">
        <f>IF(COUNT(D74:E74)=0,IF(F74="Y","No GPCCMP recorded",""),MAX(IF(D74="",0,EDATE(D74,12)),IF(E74="",0,EDATE(E74,3))))</f>
        <v/>
      </c>
      <c r="N74" s="14">
        <f>IF(K74&lt;&gt;"",EDATE(K74,18),IF(F74="Y",DATE(2027,6,30),""))</f>
        <v/>
      </c>
      <c r="O74" s="16">
        <f>IF(AND(F74="Y",COUNT(D74:E74)=0),"Needs a GPCCMP before 1 July 2027","")</f>
        <v/>
      </c>
      <c r="P74" s="17">
        <f>IF(A74="","",MAX(0,5-IF(H74="",0,H74)))</f>
        <v/>
      </c>
      <c r="Q74" s="16">
        <f>IF(C74="N","Check: registered elsewhere, the plan stays there; not registered, the usual GP or practice bills","")</f>
        <v/>
      </c>
      <c r="R74" s="16">
        <f>IF(A74="","",IF(AND(K74="",F74&lt;&gt;"Y"),"Enter plan dates",IF(N74&lt;TODAY(),"Access lapsed: review or new plan needed",IF(N74-TODAY()&lt;=60,"Access lapses within 60 days",IF(O74&lt;&gt;"","Old plan: move before 1 July 2027",IF(AND(K74&lt;&gt;"",TODAY()&gt;=L74),"Review window open","OK"))))))</f>
        <v/>
      </c>
    </row>
    <row r="75">
      <c r="A75" s="18" t="n"/>
      <c r="B75" s="18" t="n"/>
      <c r="C75" s="18" t="n"/>
      <c r="D75" s="19" t="n"/>
      <c r="E75" s="19" t="n"/>
      <c r="F75" s="18" t="n"/>
      <c r="G75" s="19" t="n"/>
      <c r="H75" s="18" t="n"/>
      <c r="I75" s="19" t="n"/>
      <c r="J75" s="20" t="n"/>
      <c r="K75" s="14">
        <f>IF(COUNT(D75:E75)=0,"",MAX(D75:E75))</f>
        <v/>
      </c>
      <c r="L75" s="15">
        <f>IF(K75="",IF(F75="Y","No 967: prepare a new plan (965)",""),EDATE(K75,3))</f>
        <v/>
      </c>
      <c r="M75" s="15">
        <f>IF(COUNT(D75:E75)=0,IF(F75="Y","No GPCCMP recorded",""),MAX(IF(D75="",0,EDATE(D75,12)),IF(E75="",0,EDATE(E75,3))))</f>
        <v/>
      </c>
      <c r="N75" s="14">
        <f>IF(K75&lt;&gt;"",EDATE(K75,18),IF(F75="Y",DATE(2027,6,30),""))</f>
        <v/>
      </c>
      <c r="O75" s="16">
        <f>IF(AND(F75="Y",COUNT(D75:E75)=0),"Needs a GPCCMP before 1 July 2027","")</f>
        <v/>
      </c>
      <c r="P75" s="17">
        <f>IF(A75="","",MAX(0,5-IF(H75="",0,H75)))</f>
        <v/>
      </c>
      <c r="Q75" s="16">
        <f>IF(C75="N","Check: registered elsewhere, the plan stays there; not registered, the usual GP or practice bills","")</f>
        <v/>
      </c>
      <c r="R75" s="16">
        <f>IF(A75="","",IF(AND(K75="",F75&lt;&gt;"Y"),"Enter plan dates",IF(N75&lt;TODAY(),"Access lapsed: review or new plan needed",IF(N75-TODAY()&lt;=60,"Access lapses within 60 days",IF(O75&lt;&gt;"","Old plan: move before 1 July 2027",IF(AND(K75&lt;&gt;"",TODAY()&gt;=L75),"Review window open","OK"))))))</f>
        <v/>
      </c>
    </row>
    <row r="76">
      <c r="A76" s="18" t="n"/>
      <c r="B76" s="18" t="n"/>
      <c r="C76" s="18" t="n"/>
      <c r="D76" s="19" t="n"/>
      <c r="E76" s="19" t="n"/>
      <c r="F76" s="18" t="n"/>
      <c r="G76" s="19" t="n"/>
      <c r="H76" s="18" t="n"/>
      <c r="I76" s="19" t="n"/>
      <c r="J76" s="20" t="n"/>
      <c r="K76" s="14">
        <f>IF(COUNT(D76:E76)=0,"",MAX(D76:E76))</f>
        <v/>
      </c>
      <c r="L76" s="15">
        <f>IF(K76="",IF(F76="Y","No 967: prepare a new plan (965)",""),EDATE(K76,3))</f>
        <v/>
      </c>
      <c r="M76" s="15">
        <f>IF(COUNT(D76:E76)=0,IF(F76="Y","No GPCCMP recorded",""),MAX(IF(D76="",0,EDATE(D76,12)),IF(E76="",0,EDATE(E76,3))))</f>
        <v/>
      </c>
      <c r="N76" s="14">
        <f>IF(K76&lt;&gt;"",EDATE(K76,18),IF(F76="Y",DATE(2027,6,30),""))</f>
        <v/>
      </c>
      <c r="O76" s="16">
        <f>IF(AND(F76="Y",COUNT(D76:E76)=0),"Needs a GPCCMP before 1 July 2027","")</f>
        <v/>
      </c>
      <c r="P76" s="17">
        <f>IF(A76="","",MAX(0,5-IF(H76="",0,H76)))</f>
        <v/>
      </c>
      <c r="Q76" s="16">
        <f>IF(C76="N","Check: registered elsewhere, the plan stays there; not registered, the usual GP or practice bills","")</f>
        <v/>
      </c>
      <c r="R76" s="16">
        <f>IF(A76="","",IF(AND(K76="",F76&lt;&gt;"Y"),"Enter plan dates",IF(N76&lt;TODAY(),"Access lapsed: review or new plan needed",IF(N76-TODAY()&lt;=60,"Access lapses within 60 days",IF(O76&lt;&gt;"","Old plan: move before 1 July 2027",IF(AND(K76&lt;&gt;"",TODAY()&gt;=L76),"Review window open","OK"))))))</f>
        <v/>
      </c>
    </row>
    <row r="77">
      <c r="A77" s="18" t="n"/>
      <c r="B77" s="18" t="n"/>
      <c r="C77" s="18" t="n"/>
      <c r="D77" s="19" t="n"/>
      <c r="E77" s="19" t="n"/>
      <c r="F77" s="18" t="n"/>
      <c r="G77" s="19" t="n"/>
      <c r="H77" s="18" t="n"/>
      <c r="I77" s="19" t="n"/>
      <c r="J77" s="20" t="n"/>
      <c r="K77" s="14">
        <f>IF(COUNT(D77:E77)=0,"",MAX(D77:E77))</f>
        <v/>
      </c>
      <c r="L77" s="15">
        <f>IF(K77="",IF(F77="Y","No 967: prepare a new plan (965)",""),EDATE(K77,3))</f>
        <v/>
      </c>
      <c r="M77" s="15">
        <f>IF(COUNT(D77:E77)=0,IF(F77="Y","No GPCCMP recorded",""),MAX(IF(D77="",0,EDATE(D77,12)),IF(E77="",0,EDATE(E77,3))))</f>
        <v/>
      </c>
      <c r="N77" s="14">
        <f>IF(K77&lt;&gt;"",EDATE(K77,18),IF(F77="Y",DATE(2027,6,30),""))</f>
        <v/>
      </c>
      <c r="O77" s="16">
        <f>IF(AND(F77="Y",COUNT(D77:E77)=0),"Needs a GPCCMP before 1 July 2027","")</f>
        <v/>
      </c>
      <c r="P77" s="17">
        <f>IF(A77="","",MAX(0,5-IF(H77="",0,H77)))</f>
        <v/>
      </c>
      <c r="Q77" s="16">
        <f>IF(C77="N","Check: registered elsewhere, the plan stays there; not registered, the usual GP or practice bills","")</f>
        <v/>
      </c>
      <c r="R77" s="16">
        <f>IF(A77="","",IF(AND(K77="",F77&lt;&gt;"Y"),"Enter plan dates",IF(N77&lt;TODAY(),"Access lapsed: review or new plan needed",IF(N77-TODAY()&lt;=60,"Access lapses within 60 days",IF(O77&lt;&gt;"","Old plan: move before 1 July 2027",IF(AND(K77&lt;&gt;"",TODAY()&gt;=L77),"Review window open","OK"))))))</f>
        <v/>
      </c>
    </row>
    <row r="78">
      <c r="A78" s="18" t="n"/>
      <c r="B78" s="18" t="n"/>
      <c r="C78" s="18" t="n"/>
      <c r="D78" s="19" t="n"/>
      <c r="E78" s="19" t="n"/>
      <c r="F78" s="18" t="n"/>
      <c r="G78" s="19" t="n"/>
      <c r="H78" s="18" t="n"/>
      <c r="I78" s="19" t="n"/>
      <c r="J78" s="20" t="n"/>
      <c r="K78" s="14">
        <f>IF(COUNT(D78:E78)=0,"",MAX(D78:E78))</f>
        <v/>
      </c>
      <c r="L78" s="15">
        <f>IF(K78="",IF(F78="Y","No 967: prepare a new plan (965)",""),EDATE(K78,3))</f>
        <v/>
      </c>
      <c r="M78" s="15">
        <f>IF(COUNT(D78:E78)=0,IF(F78="Y","No GPCCMP recorded",""),MAX(IF(D78="",0,EDATE(D78,12)),IF(E78="",0,EDATE(E78,3))))</f>
        <v/>
      </c>
      <c r="N78" s="14">
        <f>IF(K78&lt;&gt;"",EDATE(K78,18),IF(F78="Y",DATE(2027,6,30),""))</f>
        <v/>
      </c>
      <c r="O78" s="16">
        <f>IF(AND(F78="Y",COUNT(D78:E78)=0),"Needs a GPCCMP before 1 July 2027","")</f>
        <v/>
      </c>
      <c r="P78" s="17">
        <f>IF(A78="","",MAX(0,5-IF(H78="",0,H78)))</f>
        <v/>
      </c>
      <c r="Q78" s="16">
        <f>IF(C78="N","Check: registered elsewhere, the plan stays there; not registered, the usual GP or practice bills","")</f>
        <v/>
      </c>
      <c r="R78" s="16">
        <f>IF(A78="","",IF(AND(K78="",F78&lt;&gt;"Y"),"Enter plan dates",IF(N78&lt;TODAY(),"Access lapsed: review or new plan needed",IF(N78-TODAY()&lt;=60,"Access lapses within 60 days",IF(O78&lt;&gt;"","Old plan: move before 1 July 2027",IF(AND(K78&lt;&gt;"",TODAY()&gt;=L78),"Review window open","OK"))))))</f>
        <v/>
      </c>
    </row>
    <row r="79">
      <c r="A79" s="18" t="n"/>
      <c r="B79" s="18" t="n"/>
      <c r="C79" s="18" t="n"/>
      <c r="D79" s="19" t="n"/>
      <c r="E79" s="19" t="n"/>
      <c r="F79" s="18" t="n"/>
      <c r="G79" s="19" t="n"/>
      <c r="H79" s="18" t="n"/>
      <c r="I79" s="19" t="n"/>
      <c r="J79" s="20" t="n"/>
      <c r="K79" s="14">
        <f>IF(COUNT(D79:E79)=0,"",MAX(D79:E79))</f>
        <v/>
      </c>
      <c r="L79" s="15">
        <f>IF(K79="",IF(F79="Y","No 967: prepare a new plan (965)",""),EDATE(K79,3))</f>
        <v/>
      </c>
      <c r="M79" s="15">
        <f>IF(COUNT(D79:E79)=0,IF(F79="Y","No GPCCMP recorded",""),MAX(IF(D79="",0,EDATE(D79,12)),IF(E79="",0,EDATE(E79,3))))</f>
        <v/>
      </c>
      <c r="N79" s="14">
        <f>IF(K79&lt;&gt;"",EDATE(K79,18),IF(F79="Y",DATE(2027,6,30),""))</f>
        <v/>
      </c>
      <c r="O79" s="16">
        <f>IF(AND(F79="Y",COUNT(D79:E79)=0),"Needs a GPCCMP before 1 July 2027","")</f>
        <v/>
      </c>
      <c r="P79" s="17">
        <f>IF(A79="","",MAX(0,5-IF(H79="",0,H79)))</f>
        <v/>
      </c>
      <c r="Q79" s="16">
        <f>IF(C79="N","Check: registered elsewhere, the plan stays there; not registered, the usual GP or practice bills","")</f>
        <v/>
      </c>
      <c r="R79" s="16">
        <f>IF(A79="","",IF(AND(K79="",F79&lt;&gt;"Y"),"Enter plan dates",IF(N79&lt;TODAY(),"Access lapsed: review or new plan needed",IF(N79-TODAY()&lt;=60,"Access lapses within 60 days",IF(O79&lt;&gt;"","Old plan: move before 1 July 2027",IF(AND(K79&lt;&gt;"",TODAY()&gt;=L79),"Review window open","OK"))))))</f>
        <v/>
      </c>
    </row>
    <row r="80">
      <c r="A80" s="18" t="n"/>
      <c r="B80" s="18" t="n"/>
      <c r="C80" s="18" t="n"/>
      <c r="D80" s="19" t="n"/>
      <c r="E80" s="19" t="n"/>
      <c r="F80" s="18" t="n"/>
      <c r="G80" s="19" t="n"/>
      <c r="H80" s="18" t="n"/>
      <c r="I80" s="19" t="n"/>
      <c r="J80" s="20" t="n"/>
      <c r="K80" s="14">
        <f>IF(COUNT(D80:E80)=0,"",MAX(D80:E80))</f>
        <v/>
      </c>
      <c r="L80" s="15">
        <f>IF(K80="",IF(F80="Y","No 967: prepare a new plan (965)",""),EDATE(K80,3))</f>
        <v/>
      </c>
      <c r="M80" s="15">
        <f>IF(COUNT(D80:E80)=0,IF(F80="Y","No GPCCMP recorded",""),MAX(IF(D80="",0,EDATE(D80,12)),IF(E80="",0,EDATE(E80,3))))</f>
        <v/>
      </c>
      <c r="N80" s="14">
        <f>IF(K80&lt;&gt;"",EDATE(K80,18),IF(F80="Y",DATE(2027,6,30),""))</f>
        <v/>
      </c>
      <c r="O80" s="16">
        <f>IF(AND(F80="Y",COUNT(D80:E80)=0),"Needs a GPCCMP before 1 July 2027","")</f>
        <v/>
      </c>
      <c r="P80" s="17">
        <f>IF(A80="","",MAX(0,5-IF(H80="",0,H80)))</f>
        <v/>
      </c>
      <c r="Q80" s="16">
        <f>IF(C80="N","Check: registered elsewhere, the plan stays there; not registered, the usual GP or practice bills","")</f>
        <v/>
      </c>
      <c r="R80" s="16">
        <f>IF(A80="","",IF(AND(K80="",F80&lt;&gt;"Y"),"Enter plan dates",IF(N80&lt;TODAY(),"Access lapsed: review or new plan needed",IF(N80-TODAY()&lt;=60,"Access lapses within 60 days",IF(O80&lt;&gt;"","Old plan: move before 1 July 2027",IF(AND(K80&lt;&gt;"",TODAY()&gt;=L80),"Review window open","OK"))))))</f>
        <v/>
      </c>
    </row>
    <row r="81">
      <c r="A81" s="18" t="n"/>
      <c r="B81" s="18" t="n"/>
      <c r="C81" s="18" t="n"/>
      <c r="D81" s="19" t="n"/>
      <c r="E81" s="19" t="n"/>
      <c r="F81" s="18" t="n"/>
      <c r="G81" s="19" t="n"/>
      <c r="H81" s="18" t="n"/>
      <c r="I81" s="19" t="n"/>
      <c r="J81" s="20" t="n"/>
      <c r="K81" s="14">
        <f>IF(COUNT(D81:E81)=0,"",MAX(D81:E81))</f>
        <v/>
      </c>
      <c r="L81" s="15">
        <f>IF(K81="",IF(F81="Y","No 967: prepare a new plan (965)",""),EDATE(K81,3))</f>
        <v/>
      </c>
      <c r="M81" s="15">
        <f>IF(COUNT(D81:E81)=0,IF(F81="Y","No GPCCMP recorded",""),MAX(IF(D81="",0,EDATE(D81,12)),IF(E81="",0,EDATE(E81,3))))</f>
        <v/>
      </c>
      <c r="N81" s="14">
        <f>IF(K81&lt;&gt;"",EDATE(K81,18),IF(F81="Y",DATE(2027,6,30),""))</f>
        <v/>
      </c>
      <c r="O81" s="16">
        <f>IF(AND(F81="Y",COUNT(D81:E81)=0),"Needs a GPCCMP before 1 July 2027","")</f>
        <v/>
      </c>
      <c r="P81" s="17">
        <f>IF(A81="","",MAX(0,5-IF(H81="",0,H81)))</f>
        <v/>
      </c>
      <c r="Q81" s="16">
        <f>IF(C81="N","Check: registered elsewhere, the plan stays there; not registered, the usual GP or practice bills","")</f>
        <v/>
      </c>
      <c r="R81" s="16">
        <f>IF(A81="","",IF(AND(K81="",F81&lt;&gt;"Y"),"Enter plan dates",IF(N81&lt;TODAY(),"Access lapsed: review or new plan needed",IF(N81-TODAY()&lt;=60,"Access lapses within 60 days",IF(O81&lt;&gt;"","Old plan: move before 1 July 2027",IF(AND(K81&lt;&gt;"",TODAY()&gt;=L81),"Review window open","OK"))))))</f>
        <v/>
      </c>
    </row>
    <row r="82">
      <c r="A82" s="18" t="n"/>
      <c r="B82" s="18" t="n"/>
      <c r="C82" s="18" t="n"/>
      <c r="D82" s="19" t="n"/>
      <c r="E82" s="19" t="n"/>
      <c r="F82" s="18" t="n"/>
      <c r="G82" s="19" t="n"/>
      <c r="H82" s="18" t="n"/>
      <c r="I82" s="19" t="n"/>
      <c r="J82" s="20" t="n"/>
      <c r="K82" s="14">
        <f>IF(COUNT(D82:E82)=0,"",MAX(D82:E82))</f>
        <v/>
      </c>
      <c r="L82" s="15">
        <f>IF(K82="",IF(F82="Y","No 967: prepare a new plan (965)",""),EDATE(K82,3))</f>
        <v/>
      </c>
      <c r="M82" s="15">
        <f>IF(COUNT(D82:E82)=0,IF(F82="Y","No GPCCMP recorded",""),MAX(IF(D82="",0,EDATE(D82,12)),IF(E82="",0,EDATE(E82,3))))</f>
        <v/>
      </c>
      <c r="N82" s="14">
        <f>IF(K82&lt;&gt;"",EDATE(K82,18),IF(F82="Y",DATE(2027,6,30),""))</f>
        <v/>
      </c>
      <c r="O82" s="16">
        <f>IF(AND(F82="Y",COUNT(D82:E82)=0),"Needs a GPCCMP before 1 July 2027","")</f>
        <v/>
      </c>
      <c r="P82" s="17">
        <f>IF(A82="","",MAX(0,5-IF(H82="",0,H82)))</f>
        <v/>
      </c>
      <c r="Q82" s="16">
        <f>IF(C82="N","Check: registered elsewhere, the plan stays there; not registered, the usual GP or practice bills","")</f>
        <v/>
      </c>
      <c r="R82" s="16">
        <f>IF(A82="","",IF(AND(K82="",F82&lt;&gt;"Y"),"Enter plan dates",IF(N82&lt;TODAY(),"Access lapsed: review or new plan needed",IF(N82-TODAY()&lt;=60,"Access lapses within 60 days",IF(O82&lt;&gt;"","Old plan: move before 1 July 2027",IF(AND(K82&lt;&gt;"",TODAY()&gt;=L82),"Review window open","OK"))))))</f>
        <v/>
      </c>
    </row>
    <row r="83">
      <c r="A83" s="18" t="n"/>
      <c r="B83" s="18" t="n"/>
      <c r="C83" s="18" t="n"/>
      <c r="D83" s="19" t="n"/>
      <c r="E83" s="19" t="n"/>
      <c r="F83" s="18" t="n"/>
      <c r="G83" s="19" t="n"/>
      <c r="H83" s="18" t="n"/>
      <c r="I83" s="19" t="n"/>
      <c r="J83" s="20" t="n"/>
      <c r="K83" s="14">
        <f>IF(COUNT(D83:E83)=0,"",MAX(D83:E83))</f>
        <v/>
      </c>
      <c r="L83" s="15">
        <f>IF(K83="",IF(F83="Y","No 967: prepare a new plan (965)",""),EDATE(K83,3))</f>
        <v/>
      </c>
      <c r="M83" s="15">
        <f>IF(COUNT(D83:E83)=0,IF(F83="Y","No GPCCMP recorded",""),MAX(IF(D83="",0,EDATE(D83,12)),IF(E83="",0,EDATE(E83,3))))</f>
        <v/>
      </c>
      <c r="N83" s="14">
        <f>IF(K83&lt;&gt;"",EDATE(K83,18),IF(F83="Y",DATE(2027,6,30),""))</f>
        <v/>
      </c>
      <c r="O83" s="16">
        <f>IF(AND(F83="Y",COUNT(D83:E83)=0),"Needs a GPCCMP before 1 July 2027","")</f>
        <v/>
      </c>
      <c r="P83" s="17">
        <f>IF(A83="","",MAX(0,5-IF(H83="",0,H83)))</f>
        <v/>
      </c>
      <c r="Q83" s="16">
        <f>IF(C83="N","Check: registered elsewhere, the plan stays there; not registered, the usual GP or practice bills","")</f>
        <v/>
      </c>
      <c r="R83" s="16">
        <f>IF(A83="","",IF(AND(K83="",F83&lt;&gt;"Y"),"Enter plan dates",IF(N83&lt;TODAY(),"Access lapsed: review or new plan needed",IF(N83-TODAY()&lt;=60,"Access lapses within 60 days",IF(O83&lt;&gt;"","Old plan: move before 1 July 2027",IF(AND(K83&lt;&gt;"",TODAY()&gt;=L83),"Review window open","OK"))))))</f>
        <v/>
      </c>
    </row>
    <row r="84">
      <c r="A84" s="18" t="n"/>
      <c r="B84" s="18" t="n"/>
      <c r="C84" s="18" t="n"/>
      <c r="D84" s="19" t="n"/>
      <c r="E84" s="19" t="n"/>
      <c r="F84" s="18" t="n"/>
      <c r="G84" s="19" t="n"/>
      <c r="H84" s="18" t="n"/>
      <c r="I84" s="19" t="n"/>
      <c r="J84" s="20" t="n"/>
      <c r="K84" s="14">
        <f>IF(COUNT(D84:E84)=0,"",MAX(D84:E84))</f>
        <v/>
      </c>
      <c r="L84" s="15">
        <f>IF(K84="",IF(F84="Y","No 967: prepare a new plan (965)",""),EDATE(K84,3))</f>
        <v/>
      </c>
      <c r="M84" s="15">
        <f>IF(COUNT(D84:E84)=0,IF(F84="Y","No GPCCMP recorded",""),MAX(IF(D84="",0,EDATE(D84,12)),IF(E84="",0,EDATE(E84,3))))</f>
        <v/>
      </c>
      <c r="N84" s="14">
        <f>IF(K84&lt;&gt;"",EDATE(K84,18),IF(F84="Y",DATE(2027,6,30),""))</f>
        <v/>
      </c>
      <c r="O84" s="16">
        <f>IF(AND(F84="Y",COUNT(D84:E84)=0),"Needs a GPCCMP before 1 July 2027","")</f>
        <v/>
      </c>
      <c r="P84" s="17">
        <f>IF(A84="","",MAX(0,5-IF(H84="",0,H84)))</f>
        <v/>
      </c>
      <c r="Q84" s="16">
        <f>IF(C84="N","Check: registered elsewhere, the plan stays there; not registered, the usual GP or practice bills","")</f>
        <v/>
      </c>
      <c r="R84" s="16">
        <f>IF(A84="","",IF(AND(K84="",F84&lt;&gt;"Y"),"Enter plan dates",IF(N84&lt;TODAY(),"Access lapsed: review or new plan needed",IF(N84-TODAY()&lt;=60,"Access lapses within 60 days",IF(O84&lt;&gt;"","Old plan: move before 1 July 2027",IF(AND(K84&lt;&gt;"",TODAY()&gt;=L84),"Review window open","OK"))))))</f>
        <v/>
      </c>
    </row>
    <row r="85">
      <c r="A85" s="18" t="n"/>
      <c r="B85" s="18" t="n"/>
      <c r="C85" s="18" t="n"/>
      <c r="D85" s="19" t="n"/>
      <c r="E85" s="19" t="n"/>
      <c r="F85" s="18" t="n"/>
      <c r="G85" s="19" t="n"/>
      <c r="H85" s="18" t="n"/>
      <c r="I85" s="19" t="n"/>
      <c r="J85" s="20" t="n"/>
      <c r="K85" s="14">
        <f>IF(COUNT(D85:E85)=0,"",MAX(D85:E85))</f>
        <v/>
      </c>
      <c r="L85" s="15">
        <f>IF(K85="",IF(F85="Y","No 967: prepare a new plan (965)",""),EDATE(K85,3))</f>
        <v/>
      </c>
      <c r="M85" s="15">
        <f>IF(COUNT(D85:E85)=0,IF(F85="Y","No GPCCMP recorded",""),MAX(IF(D85="",0,EDATE(D85,12)),IF(E85="",0,EDATE(E85,3))))</f>
        <v/>
      </c>
      <c r="N85" s="14">
        <f>IF(K85&lt;&gt;"",EDATE(K85,18),IF(F85="Y",DATE(2027,6,30),""))</f>
        <v/>
      </c>
      <c r="O85" s="16">
        <f>IF(AND(F85="Y",COUNT(D85:E85)=0),"Needs a GPCCMP before 1 July 2027","")</f>
        <v/>
      </c>
      <c r="P85" s="17">
        <f>IF(A85="","",MAX(0,5-IF(H85="",0,H85)))</f>
        <v/>
      </c>
      <c r="Q85" s="16">
        <f>IF(C85="N","Check: registered elsewhere, the plan stays there; not registered, the usual GP or practice bills","")</f>
        <v/>
      </c>
      <c r="R85" s="16">
        <f>IF(A85="","",IF(AND(K85="",F85&lt;&gt;"Y"),"Enter plan dates",IF(N85&lt;TODAY(),"Access lapsed: review or new plan needed",IF(N85-TODAY()&lt;=60,"Access lapses within 60 days",IF(O85&lt;&gt;"","Old plan: move before 1 July 2027",IF(AND(K85&lt;&gt;"",TODAY()&gt;=L85),"Review window open","OK"))))))</f>
        <v/>
      </c>
    </row>
    <row r="86">
      <c r="A86" s="18" t="n"/>
      <c r="B86" s="18" t="n"/>
      <c r="C86" s="18" t="n"/>
      <c r="D86" s="19" t="n"/>
      <c r="E86" s="19" t="n"/>
      <c r="F86" s="18" t="n"/>
      <c r="G86" s="19" t="n"/>
      <c r="H86" s="18" t="n"/>
      <c r="I86" s="19" t="n"/>
      <c r="J86" s="20" t="n"/>
      <c r="K86" s="14">
        <f>IF(COUNT(D86:E86)=0,"",MAX(D86:E86))</f>
        <v/>
      </c>
      <c r="L86" s="15">
        <f>IF(K86="",IF(F86="Y","No 967: prepare a new plan (965)",""),EDATE(K86,3))</f>
        <v/>
      </c>
      <c r="M86" s="15">
        <f>IF(COUNT(D86:E86)=0,IF(F86="Y","No GPCCMP recorded",""),MAX(IF(D86="",0,EDATE(D86,12)),IF(E86="",0,EDATE(E86,3))))</f>
        <v/>
      </c>
      <c r="N86" s="14">
        <f>IF(K86&lt;&gt;"",EDATE(K86,18),IF(F86="Y",DATE(2027,6,30),""))</f>
        <v/>
      </c>
      <c r="O86" s="16">
        <f>IF(AND(F86="Y",COUNT(D86:E86)=0),"Needs a GPCCMP before 1 July 2027","")</f>
        <v/>
      </c>
      <c r="P86" s="17">
        <f>IF(A86="","",MAX(0,5-IF(H86="",0,H86)))</f>
        <v/>
      </c>
      <c r="Q86" s="16">
        <f>IF(C86="N","Check: registered elsewhere, the plan stays there; not registered, the usual GP or practice bills","")</f>
        <v/>
      </c>
      <c r="R86" s="16">
        <f>IF(A86="","",IF(AND(K86="",F86&lt;&gt;"Y"),"Enter plan dates",IF(N86&lt;TODAY(),"Access lapsed: review or new plan needed",IF(N86-TODAY()&lt;=60,"Access lapses within 60 days",IF(O86&lt;&gt;"","Old plan: move before 1 July 2027",IF(AND(K86&lt;&gt;"",TODAY()&gt;=L86),"Review window open","OK"))))))</f>
        <v/>
      </c>
    </row>
    <row r="87">
      <c r="A87" s="18" t="n"/>
      <c r="B87" s="18" t="n"/>
      <c r="C87" s="18" t="n"/>
      <c r="D87" s="19" t="n"/>
      <c r="E87" s="19" t="n"/>
      <c r="F87" s="18" t="n"/>
      <c r="G87" s="19" t="n"/>
      <c r="H87" s="18" t="n"/>
      <c r="I87" s="19" t="n"/>
      <c r="J87" s="20" t="n"/>
      <c r="K87" s="14">
        <f>IF(COUNT(D87:E87)=0,"",MAX(D87:E87))</f>
        <v/>
      </c>
      <c r="L87" s="15">
        <f>IF(K87="",IF(F87="Y","No 967: prepare a new plan (965)",""),EDATE(K87,3))</f>
        <v/>
      </c>
      <c r="M87" s="15">
        <f>IF(COUNT(D87:E87)=0,IF(F87="Y","No GPCCMP recorded",""),MAX(IF(D87="",0,EDATE(D87,12)),IF(E87="",0,EDATE(E87,3))))</f>
        <v/>
      </c>
      <c r="N87" s="14">
        <f>IF(K87&lt;&gt;"",EDATE(K87,18),IF(F87="Y",DATE(2027,6,30),""))</f>
        <v/>
      </c>
      <c r="O87" s="16">
        <f>IF(AND(F87="Y",COUNT(D87:E87)=0),"Needs a GPCCMP before 1 July 2027","")</f>
        <v/>
      </c>
      <c r="P87" s="17">
        <f>IF(A87="","",MAX(0,5-IF(H87="",0,H87)))</f>
        <v/>
      </c>
      <c r="Q87" s="16">
        <f>IF(C87="N","Check: registered elsewhere, the plan stays there; not registered, the usual GP or practice bills","")</f>
        <v/>
      </c>
      <c r="R87" s="16">
        <f>IF(A87="","",IF(AND(K87="",F87&lt;&gt;"Y"),"Enter plan dates",IF(N87&lt;TODAY(),"Access lapsed: review or new plan needed",IF(N87-TODAY()&lt;=60,"Access lapses within 60 days",IF(O87&lt;&gt;"","Old plan: move before 1 July 2027",IF(AND(K87&lt;&gt;"",TODAY()&gt;=L87),"Review window open","OK"))))))</f>
        <v/>
      </c>
    </row>
    <row r="88">
      <c r="A88" s="18" t="n"/>
      <c r="B88" s="18" t="n"/>
      <c r="C88" s="18" t="n"/>
      <c r="D88" s="19" t="n"/>
      <c r="E88" s="19" t="n"/>
      <c r="F88" s="18" t="n"/>
      <c r="G88" s="19" t="n"/>
      <c r="H88" s="18" t="n"/>
      <c r="I88" s="19" t="n"/>
      <c r="J88" s="20" t="n"/>
      <c r="K88" s="14">
        <f>IF(COUNT(D88:E88)=0,"",MAX(D88:E88))</f>
        <v/>
      </c>
      <c r="L88" s="15">
        <f>IF(K88="",IF(F88="Y","No 967: prepare a new plan (965)",""),EDATE(K88,3))</f>
        <v/>
      </c>
      <c r="M88" s="15">
        <f>IF(COUNT(D88:E88)=0,IF(F88="Y","No GPCCMP recorded",""),MAX(IF(D88="",0,EDATE(D88,12)),IF(E88="",0,EDATE(E88,3))))</f>
        <v/>
      </c>
      <c r="N88" s="14">
        <f>IF(K88&lt;&gt;"",EDATE(K88,18),IF(F88="Y",DATE(2027,6,30),""))</f>
        <v/>
      </c>
      <c r="O88" s="16">
        <f>IF(AND(F88="Y",COUNT(D88:E88)=0),"Needs a GPCCMP before 1 July 2027","")</f>
        <v/>
      </c>
      <c r="P88" s="17">
        <f>IF(A88="","",MAX(0,5-IF(H88="",0,H88)))</f>
        <v/>
      </c>
      <c r="Q88" s="16">
        <f>IF(C88="N","Check: registered elsewhere, the plan stays there; not registered, the usual GP or practice bills","")</f>
        <v/>
      </c>
      <c r="R88" s="16">
        <f>IF(A88="","",IF(AND(K88="",F88&lt;&gt;"Y"),"Enter plan dates",IF(N88&lt;TODAY(),"Access lapsed: review or new plan needed",IF(N88-TODAY()&lt;=60,"Access lapses within 60 days",IF(O88&lt;&gt;"","Old plan: move before 1 July 2027",IF(AND(K88&lt;&gt;"",TODAY()&gt;=L88),"Review window open","OK"))))))</f>
        <v/>
      </c>
    </row>
    <row r="89">
      <c r="A89" s="18" t="n"/>
      <c r="B89" s="18" t="n"/>
      <c r="C89" s="18" t="n"/>
      <c r="D89" s="19" t="n"/>
      <c r="E89" s="19" t="n"/>
      <c r="F89" s="18" t="n"/>
      <c r="G89" s="19" t="n"/>
      <c r="H89" s="18" t="n"/>
      <c r="I89" s="19" t="n"/>
      <c r="J89" s="20" t="n"/>
      <c r="K89" s="14">
        <f>IF(COUNT(D89:E89)=0,"",MAX(D89:E89))</f>
        <v/>
      </c>
      <c r="L89" s="15">
        <f>IF(K89="",IF(F89="Y","No 967: prepare a new plan (965)",""),EDATE(K89,3))</f>
        <v/>
      </c>
      <c r="M89" s="15">
        <f>IF(COUNT(D89:E89)=0,IF(F89="Y","No GPCCMP recorded",""),MAX(IF(D89="",0,EDATE(D89,12)),IF(E89="",0,EDATE(E89,3))))</f>
        <v/>
      </c>
      <c r="N89" s="14">
        <f>IF(K89&lt;&gt;"",EDATE(K89,18),IF(F89="Y",DATE(2027,6,30),""))</f>
        <v/>
      </c>
      <c r="O89" s="16">
        <f>IF(AND(F89="Y",COUNT(D89:E89)=0),"Needs a GPCCMP before 1 July 2027","")</f>
        <v/>
      </c>
      <c r="P89" s="17">
        <f>IF(A89="","",MAX(0,5-IF(H89="",0,H89)))</f>
        <v/>
      </c>
      <c r="Q89" s="16">
        <f>IF(C89="N","Check: registered elsewhere, the plan stays there; not registered, the usual GP or practice bills","")</f>
        <v/>
      </c>
      <c r="R89" s="16">
        <f>IF(A89="","",IF(AND(K89="",F89&lt;&gt;"Y"),"Enter plan dates",IF(N89&lt;TODAY(),"Access lapsed: review or new plan needed",IF(N89-TODAY()&lt;=60,"Access lapses within 60 days",IF(O89&lt;&gt;"","Old plan: move before 1 July 2027",IF(AND(K89&lt;&gt;"",TODAY()&gt;=L89),"Review window open","OK"))))))</f>
        <v/>
      </c>
    </row>
    <row r="90">
      <c r="A90" s="18" t="n"/>
      <c r="B90" s="18" t="n"/>
      <c r="C90" s="18" t="n"/>
      <c r="D90" s="19" t="n"/>
      <c r="E90" s="19" t="n"/>
      <c r="F90" s="18" t="n"/>
      <c r="G90" s="19" t="n"/>
      <c r="H90" s="18" t="n"/>
      <c r="I90" s="19" t="n"/>
      <c r="J90" s="20" t="n"/>
      <c r="K90" s="14">
        <f>IF(COUNT(D90:E90)=0,"",MAX(D90:E90))</f>
        <v/>
      </c>
      <c r="L90" s="15">
        <f>IF(K90="",IF(F90="Y","No 967: prepare a new plan (965)",""),EDATE(K90,3))</f>
        <v/>
      </c>
      <c r="M90" s="15">
        <f>IF(COUNT(D90:E90)=0,IF(F90="Y","No GPCCMP recorded",""),MAX(IF(D90="",0,EDATE(D90,12)),IF(E90="",0,EDATE(E90,3))))</f>
        <v/>
      </c>
      <c r="N90" s="14">
        <f>IF(K90&lt;&gt;"",EDATE(K90,18),IF(F90="Y",DATE(2027,6,30),""))</f>
        <v/>
      </c>
      <c r="O90" s="16">
        <f>IF(AND(F90="Y",COUNT(D90:E90)=0),"Needs a GPCCMP before 1 July 2027","")</f>
        <v/>
      </c>
      <c r="P90" s="17">
        <f>IF(A90="","",MAX(0,5-IF(H90="",0,H90)))</f>
        <v/>
      </c>
      <c r="Q90" s="16">
        <f>IF(C90="N","Check: registered elsewhere, the plan stays there; not registered, the usual GP or practice bills","")</f>
        <v/>
      </c>
      <c r="R90" s="16">
        <f>IF(A90="","",IF(AND(K90="",F90&lt;&gt;"Y"),"Enter plan dates",IF(N90&lt;TODAY(),"Access lapsed: review or new plan needed",IF(N90-TODAY()&lt;=60,"Access lapses within 60 days",IF(O90&lt;&gt;"","Old plan: move before 1 July 2027",IF(AND(K90&lt;&gt;"",TODAY()&gt;=L90),"Review window open","OK"))))))</f>
        <v/>
      </c>
    </row>
    <row r="91">
      <c r="A91" s="18" t="n"/>
      <c r="B91" s="18" t="n"/>
      <c r="C91" s="18" t="n"/>
      <c r="D91" s="19" t="n"/>
      <c r="E91" s="19" t="n"/>
      <c r="F91" s="18" t="n"/>
      <c r="G91" s="19" t="n"/>
      <c r="H91" s="18" t="n"/>
      <c r="I91" s="19" t="n"/>
      <c r="J91" s="20" t="n"/>
      <c r="K91" s="14">
        <f>IF(COUNT(D91:E91)=0,"",MAX(D91:E91))</f>
        <v/>
      </c>
      <c r="L91" s="15">
        <f>IF(K91="",IF(F91="Y","No 967: prepare a new plan (965)",""),EDATE(K91,3))</f>
        <v/>
      </c>
      <c r="M91" s="15">
        <f>IF(COUNT(D91:E91)=0,IF(F91="Y","No GPCCMP recorded",""),MAX(IF(D91="",0,EDATE(D91,12)),IF(E91="",0,EDATE(E91,3))))</f>
        <v/>
      </c>
      <c r="N91" s="14">
        <f>IF(K91&lt;&gt;"",EDATE(K91,18),IF(F91="Y",DATE(2027,6,30),""))</f>
        <v/>
      </c>
      <c r="O91" s="16">
        <f>IF(AND(F91="Y",COUNT(D91:E91)=0),"Needs a GPCCMP before 1 July 2027","")</f>
        <v/>
      </c>
      <c r="P91" s="17">
        <f>IF(A91="","",MAX(0,5-IF(H91="",0,H91)))</f>
        <v/>
      </c>
      <c r="Q91" s="16">
        <f>IF(C91="N","Check: registered elsewhere, the plan stays there; not registered, the usual GP or practice bills","")</f>
        <v/>
      </c>
      <c r="R91" s="16">
        <f>IF(A91="","",IF(AND(K91="",F91&lt;&gt;"Y"),"Enter plan dates",IF(N91&lt;TODAY(),"Access lapsed: review or new plan needed",IF(N91-TODAY()&lt;=60,"Access lapses within 60 days",IF(O91&lt;&gt;"","Old plan: move before 1 July 2027",IF(AND(K91&lt;&gt;"",TODAY()&gt;=L91),"Review window open","OK"))))))</f>
        <v/>
      </c>
    </row>
    <row r="92">
      <c r="A92" s="18" t="n"/>
      <c r="B92" s="18" t="n"/>
      <c r="C92" s="18" t="n"/>
      <c r="D92" s="19" t="n"/>
      <c r="E92" s="19" t="n"/>
      <c r="F92" s="18" t="n"/>
      <c r="G92" s="19" t="n"/>
      <c r="H92" s="18" t="n"/>
      <c r="I92" s="19" t="n"/>
      <c r="J92" s="20" t="n"/>
      <c r="K92" s="14">
        <f>IF(COUNT(D92:E92)=0,"",MAX(D92:E92))</f>
        <v/>
      </c>
      <c r="L92" s="15">
        <f>IF(K92="",IF(F92="Y","No 967: prepare a new plan (965)",""),EDATE(K92,3))</f>
        <v/>
      </c>
      <c r="M92" s="15">
        <f>IF(COUNT(D92:E92)=0,IF(F92="Y","No GPCCMP recorded",""),MAX(IF(D92="",0,EDATE(D92,12)),IF(E92="",0,EDATE(E92,3))))</f>
        <v/>
      </c>
      <c r="N92" s="14">
        <f>IF(K92&lt;&gt;"",EDATE(K92,18),IF(F92="Y",DATE(2027,6,30),""))</f>
        <v/>
      </c>
      <c r="O92" s="16">
        <f>IF(AND(F92="Y",COUNT(D92:E92)=0),"Needs a GPCCMP before 1 July 2027","")</f>
        <v/>
      </c>
      <c r="P92" s="17">
        <f>IF(A92="","",MAX(0,5-IF(H92="",0,H92)))</f>
        <v/>
      </c>
      <c r="Q92" s="16">
        <f>IF(C92="N","Check: registered elsewhere, the plan stays there; not registered, the usual GP or practice bills","")</f>
        <v/>
      </c>
      <c r="R92" s="16">
        <f>IF(A92="","",IF(AND(K92="",F92&lt;&gt;"Y"),"Enter plan dates",IF(N92&lt;TODAY(),"Access lapsed: review or new plan needed",IF(N92-TODAY()&lt;=60,"Access lapses within 60 days",IF(O92&lt;&gt;"","Old plan: move before 1 July 2027",IF(AND(K92&lt;&gt;"",TODAY()&gt;=L92),"Review window open","OK"))))))</f>
        <v/>
      </c>
    </row>
    <row r="93">
      <c r="A93" s="18" t="n"/>
      <c r="B93" s="18" t="n"/>
      <c r="C93" s="18" t="n"/>
      <c r="D93" s="19" t="n"/>
      <c r="E93" s="19" t="n"/>
      <c r="F93" s="18" t="n"/>
      <c r="G93" s="19" t="n"/>
      <c r="H93" s="18" t="n"/>
      <c r="I93" s="19" t="n"/>
      <c r="J93" s="20" t="n"/>
      <c r="K93" s="14">
        <f>IF(COUNT(D93:E93)=0,"",MAX(D93:E93))</f>
        <v/>
      </c>
      <c r="L93" s="15">
        <f>IF(K93="",IF(F93="Y","No 967: prepare a new plan (965)",""),EDATE(K93,3))</f>
        <v/>
      </c>
      <c r="M93" s="15">
        <f>IF(COUNT(D93:E93)=0,IF(F93="Y","No GPCCMP recorded",""),MAX(IF(D93="",0,EDATE(D93,12)),IF(E93="",0,EDATE(E93,3))))</f>
        <v/>
      </c>
      <c r="N93" s="14">
        <f>IF(K93&lt;&gt;"",EDATE(K93,18),IF(F93="Y",DATE(2027,6,30),""))</f>
        <v/>
      </c>
      <c r="O93" s="16">
        <f>IF(AND(F93="Y",COUNT(D93:E93)=0),"Needs a GPCCMP before 1 July 2027","")</f>
        <v/>
      </c>
      <c r="P93" s="17">
        <f>IF(A93="","",MAX(0,5-IF(H93="",0,H93)))</f>
        <v/>
      </c>
      <c r="Q93" s="16">
        <f>IF(C93="N","Check: registered elsewhere, the plan stays there; not registered, the usual GP or practice bills","")</f>
        <v/>
      </c>
      <c r="R93" s="16">
        <f>IF(A93="","",IF(AND(K93="",F93&lt;&gt;"Y"),"Enter plan dates",IF(N93&lt;TODAY(),"Access lapsed: review or new plan needed",IF(N93-TODAY()&lt;=60,"Access lapses within 60 days",IF(O93&lt;&gt;"","Old plan: move before 1 July 2027",IF(AND(K93&lt;&gt;"",TODAY()&gt;=L93),"Review window open","OK"))))))</f>
        <v/>
      </c>
    </row>
    <row r="94">
      <c r="A94" s="18" t="n"/>
      <c r="B94" s="18" t="n"/>
      <c r="C94" s="18" t="n"/>
      <c r="D94" s="19" t="n"/>
      <c r="E94" s="19" t="n"/>
      <c r="F94" s="18" t="n"/>
      <c r="G94" s="19" t="n"/>
      <c r="H94" s="18" t="n"/>
      <c r="I94" s="19" t="n"/>
      <c r="J94" s="20" t="n"/>
      <c r="K94" s="14">
        <f>IF(COUNT(D94:E94)=0,"",MAX(D94:E94))</f>
        <v/>
      </c>
      <c r="L94" s="15">
        <f>IF(K94="",IF(F94="Y","No 967: prepare a new plan (965)",""),EDATE(K94,3))</f>
        <v/>
      </c>
      <c r="M94" s="15">
        <f>IF(COUNT(D94:E94)=0,IF(F94="Y","No GPCCMP recorded",""),MAX(IF(D94="",0,EDATE(D94,12)),IF(E94="",0,EDATE(E94,3))))</f>
        <v/>
      </c>
      <c r="N94" s="14">
        <f>IF(K94&lt;&gt;"",EDATE(K94,18),IF(F94="Y",DATE(2027,6,30),""))</f>
        <v/>
      </c>
      <c r="O94" s="16">
        <f>IF(AND(F94="Y",COUNT(D94:E94)=0),"Needs a GPCCMP before 1 July 2027","")</f>
        <v/>
      </c>
      <c r="P94" s="17">
        <f>IF(A94="","",MAX(0,5-IF(H94="",0,H94)))</f>
        <v/>
      </c>
      <c r="Q94" s="16">
        <f>IF(C94="N","Check: registered elsewhere, the plan stays there; not registered, the usual GP or practice bills","")</f>
        <v/>
      </c>
      <c r="R94" s="16">
        <f>IF(A94="","",IF(AND(K94="",F94&lt;&gt;"Y"),"Enter plan dates",IF(N94&lt;TODAY(),"Access lapsed: review or new plan needed",IF(N94-TODAY()&lt;=60,"Access lapses within 60 days",IF(O94&lt;&gt;"","Old plan: move before 1 July 2027",IF(AND(K94&lt;&gt;"",TODAY()&gt;=L94),"Review window open","OK"))))))</f>
        <v/>
      </c>
    </row>
    <row r="95">
      <c r="A95" s="18" t="n"/>
      <c r="B95" s="18" t="n"/>
      <c r="C95" s="18" t="n"/>
      <c r="D95" s="19" t="n"/>
      <c r="E95" s="19" t="n"/>
      <c r="F95" s="18" t="n"/>
      <c r="G95" s="19" t="n"/>
      <c r="H95" s="18" t="n"/>
      <c r="I95" s="19" t="n"/>
      <c r="J95" s="20" t="n"/>
      <c r="K95" s="14">
        <f>IF(COUNT(D95:E95)=0,"",MAX(D95:E95))</f>
        <v/>
      </c>
      <c r="L95" s="15">
        <f>IF(K95="",IF(F95="Y","No 967: prepare a new plan (965)",""),EDATE(K95,3))</f>
        <v/>
      </c>
      <c r="M95" s="15">
        <f>IF(COUNT(D95:E95)=0,IF(F95="Y","No GPCCMP recorded",""),MAX(IF(D95="",0,EDATE(D95,12)),IF(E95="",0,EDATE(E95,3))))</f>
        <v/>
      </c>
      <c r="N95" s="14">
        <f>IF(K95&lt;&gt;"",EDATE(K95,18),IF(F95="Y",DATE(2027,6,30),""))</f>
        <v/>
      </c>
      <c r="O95" s="16">
        <f>IF(AND(F95="Y",COUNT(D95:E95)=0),"Needs a GPCCMP before 1 July 2027","")</f>
        <v/>
      </c>
      <c r="P95" s="17">
        <f>IF(A95="","",MAX(0,5-IF(H95="",0,H95)))</f>
        <v/>
      </c>
      <c r="Q95" s="16">
        <f>IF(C95="N","Check: registered elsewhere, the plan stays there; not registered, the usual GP or practice bills","")</f>
        <v/>
      </c>
      <c r="R95" s="16">
        <f>IF(A95="","",IF(AND(K95="",F95&lt;&gt;"Y"),"Enter plan dates",IF(N95&lt;TODAY(),"Access lapsed: review or new plan needed",IF(N95-TODAY()&lt;=60,"Access lapses within 60 days",IF(O95&lt;&gt;"","Old plan: move before 1 July 2027",IF(AND(K95&lt;&gt;"",TODAY()&gt;=L95),"Review window open","OK"))))))</f>
        <v/>
      </c>
    </row>
    <row r="96">
      <c r="A96" s="18" t="n"/>
      <c r="B96" s="18" t="n"/>
      <c r="C96" s="18" t="n"/>
      <c r="D96" s="19" t="n"/>
      <c r="E96" s="19" t="n"/>
      <c r="F96" s="18" t="n"/>
      <c r="G96" s="19" t="n"/>
      <c r="H96" s="18" t="n"/>
      <c r="I96" s="19" t="n"/>
      <c r="J96" s="20" t="n"/>
      <c r="K96" s="14">
        <f>IF(COUNT(D96:E96)=0,"",MAX(D96:E96))</f>
        <v/>
      </c>
      <c r="L96" s="15">
        <f>IF(K96="",IF(F96="Y","No 967: prepare a new plan (965)",""),EDATE(K96,3))</f>
        <v/>
      </c>
      <c r="M96" s="15">
        <f>IF(COUNT(D96:E96)=0,IF(F96="Y","No GPCCMP recorded",""),MAX(IF(D96="",0,EDATE(D96,12)),IF(E96="",0,EDATE(E96,3))))</f>
        <v/>
      </c>
      <c r="N96" s="14">
        <f>IF(K96&lt;&gt;"",EDATE(K96,18),IF(F96="Y",DATE(2027,6,30),""))</f>
        <v/>
      </c>
      <c r="O96" s="16">
        <f>IF(AND(F96="Y",COUNT(D96:E96)=0),"Needs a GPCCMP before 1 July 2027","")</f>
        <v/>
      </c>
      <c r="P96" s="17">
        <f>IF(A96="","",MAX(0,5-IF(H96="",0,H96)))</f>
        <v/>
      </c>
      <c r="Q96" s="16">
        <f>IF(C96="N","Check: registered elsewhere, the plan stays there; not registered, the usual GP or practice bills","")</f>
        <v/>
      </c>
      <c r="R96" s="16">
        <f>IF(A96="","",IF(AND(K96="",F96&lt;&gt;"Y"),"Enter plan dates",IF(N96&lt;TODAY(),"Access lapsed: review or new plan needed",IF(N96-TODAY()&lt;=60,"Access lapses within 60 days",IF(O96&lt;&gt;"","Old plan: move before 1 July 2027",IF(AND(K96&lt;&gt;"",TODAY()&gt;=L96),"Review window open","OK"))))))</f>
        <v/>
      </c>
    </row>
    <row r="97">
      <c r="A97" s="18" t="n"/>
      <c r="B97" s="18" t="n"/>
      <c r="C97" s="18" t="n"/>
      <c r="D97" s="19" t="n"/>
      <c r="E97" s="19" t="n"/>
      <c r="F97" s="18" t="n"/>
      <c r="G97" s="19" t="n"/>
      <c r="H97" s="18" t="n"/>
      <c r="I97" s="19" t="n"/>
      <c r="J97" s="20" t="n"/>
      <c r="K97" s="14">
        <f>IF(COUNT(D97:E97)=0,"",MAX(D97:E97))</f>
        <v/>
      </c>
      <c r="L97" s="15">
        <f>IF(K97="",IF(F97="Y","No 967: prepare a new plan (965)",""),EDATE(K97,3))</f>
        <v/>
      </c>
      <c r="M97" s="15">
        <f>IF(COUNT(D97:E97)=0,IF(F97="Y","No GPCCMP recorded",""),MAX(IF(D97="",0,EDATE(D97,12)),IF(E97="",0,EDATE(E97,3))))</f>
        <v/>
      </c>
      <c r="N97" s="14">
        <f>IF(K97&lt;&gt;"",EDATE(K97,18),IF(F97="Y",DATE(2027,6,30),""))</f>
        <v/>
      </c>
      <c r="O97" s="16">
        <f>IF(AND(F97="Y",COUNT(D97:E97)=0),"Needs a GPCCMP before 1 July 2027","")</f>
        <v/>
      </c>
      <c r="P97" s="17">
        <f>IF(A97="","",MAX(0,5-IF(H97="",0,H97)))</f>
        <v/>
      </c>
      <c r="Q97" s="16">
        <f>IF(C97="N","Check: registered elsewhere, the plan stays there; not registered, the usual GP or practice bills","")</f>
        <v/>
      </c>
      <c r="R97" s="16">
        <f>IF(A97="","",IF(AND(K97="",F97&lt;&gt;"Y"),"Enter plan dates",IF(N97&lt;TODAY(),"Access lapsed: review or new plan needed",IF(N97-TODAY()&lt;=60,"Access lapses within 60 days",IF(O97&lt;&gt;"","Old plan: move before 1 July 2027",IF(AND(K97&lt;&gt;"",TODAY()&gt;=L97),"Review window open","OK"))))))</f>
        <v/>
      </c>
    </row>
    <row r="98">
      <c r="A98" s="18" t="n"/>
      <c r="B98" s="18" t="n"/>
      <c r="C98" s="18" t="n"/>
      <c r="D98" s="19" t="n"/>
      <c r="E98" s="19" t="n"/>
      <c r="F98" s="18" t="n"/>
      <c r="G98" s="19" t="n"/>
      <c r="H98" s="18" t="n"/>
      <c r="I98" s="19" t="n"/>
      <c r="J98" s="20" t="n"/>
      <c r="K98" s="14">
        <f>IF(COUNT(D98:E98)=0,"",MAX(D98:E98))</f>
        <v/>
      </c>
      <c r="L98" s="15">
        <f>IF(K98="",IF(F98="Y","No 967: prepare a new plan (965)",""),EDATE(K98,3))</f>
        <v/>
      </c>
      <c r="M98" s="15">
        <f>IF(COUNT(D98:E98)=0,IF(F98="Y","No GPCCMP recorded",""),MAX(IF(D98="",0,EDATE(D98,12)),IF(E98="",0,EDATE(E98,3))))</f>
        <v/>
      </c>
      <c r="N98" s="14">
        <f>IF(K98&lt;&gt;"",EDATE(K98,18),IF(F98="Y",DATE(2027,6,30),""))</f>
        <v/>
      </c>
      <c r="O98" s="16">
        <f>IF(AND(F98="Y",COUNT(D98:E98)=0),"Needs a GPCCMP before 1 July 2027","")</f>
        <v/>
      </c>
      <c r="P98" s="17">
        <f>IF(A98="","",MAX(0,5-IF(H98="",0,H98)))</f>
        <v/>
      </c>
      <c r="Q98" s="16">
        <f>IF(C98="N","Check: registered elsewhere, the plan stays there; not registered, the usual GP or practice bills","")</f>
        <v/>
      </c>
      <c r="R98" s="16">
        <f>IF(A98="","",IF(AND(K98="",F98&lt;&gt;"Y"),"Enter plan dates",IF(N98&lt;TODAY(),"Access lapsed: review or new plan needed",IF(N98-TODAY()&lt;=60,"Access lapses within 60 days",IF(O98&lt;&gt;"","Old plan: move before 1 July 2027",IF(AND(K98&lt;&gt;"",TODAY()&gt;=L98),"Review window open","OK"))))))</f>
        <v/>
      </c>
    </row>
    <row r="99">
      <c r="A99" s="18" t="n"/>
      <c r="B99" s="18" t="n"/>
      <c r="C99" s="18" t="n"/>
      <c r="D99" s="19" t="n"/>
      <c r="E99" s="19" t="n"/>
      <c r="F99" s="18" t="n"/>
      <c r="G99" s="19" t="n"/>
      <c r="H99" s="18" t="n"/>
      <c r="I99" s="19" t="n"/>
      <c r="J99" s="20" t="n"/>
      <c r="K99" s="14">
        <f>IF(COUNT(D99:E99)=0,"",MAX(D99:E99))</f>
        <v/>
      </c>
      <c r="L99" s="15">
        <f>IF(K99="",IF(F99="Y","No 967: prepare a new plan (965)",""),EDATE(K99,3))</f>
        <v/>
      </c>
      <c r="M99" s="15">
        <f>IF(COUNT(D99:E99)=0,IF(F99="Y","No GPCCMP recorded",""),MAX(IF(D99="",0,EDATE(D99,12)),IF(E99="",0,EDATE(E99,3))))</f>
        <v/>
      </c>
      <c r="N99" s="14">
        <f>IF(K99&lt;&gt;"",EDATE(K99,18),IF(F99="Y",DATE(2027,6,30),""))</f>
        <v/>
      </c>
      <c r="O99" s="16">
        <f>IF(AND(F99="Y",COUNT(D99:E99)=0),"Needs a GPCCMP before 1 July 2027","")</f>
        <v/>
      </c>
      <c r="P99" s="17">
        <f>IF(A99="","",MAX(0,5-IF(H99="",0,H99)))</f>
        <v/>
      </c>
      <c r="Q99" s="16">
        <f>IF(C99="N","Check: registered elsewhere, the plan stays there; not registered, the usual GP or practice bills","")</f>
        <v/>
      </c>
      <c r="R99" s="16">
        <f>IF(A99="","",IF(AND(K99="",F99&lt;&gt;"Y"),"Enter plan dates",IF(N99&lt;TODAY(),"Access lapsed: review or new plan needed",IF(N99-TODAY()&lt;=60,"Access lapses within 60 days",IF(O99&lt;&gt;"","Old plan: move before 1 July 2027",IF(AND(K99&lt;&gt;"",TODAY()&gt;=L99),"Review window open","OK"))))))</f>
        <v/>
      </c>
    </row>
    <row r="100">
      <c r="A100" s="18" t="n"/>
      <c r="B100" s="18" t="n"/>
      <c r="C100" s="18" t="n"/>
      <c r="D100" s="19" t="n"/>
      <c r="E100" s="19" t="n"/>
      <c r="F100" s="18" t="n"/>
      <c r="G100" s="19" t="n"/>
      <c r="H100" s="18" t="n"/>
      <c r="I100" s="19" t="n"/>
      <c r="J100" s="20" t="n"/>
      <c r="K100" s="14">
        <f>IF(COUNT(D100:E100)=0,"",MAX(D100:E100))</f>
        <v/>
      </c>
      <c r="L100" s="15">
        <f>IF(K100="",IF(F100="Y","No 967: prepare a new plan (965)",""),EDATE(K100,3))</f>
        <v/>
      </c>
      <c r="M100" s="15">
        <f>IF(COUNT(D100:E100)=0,IF(F100="Y","No GPCCMP recorded",""),MAX(IF(D100="",0,EDATE(D100,12)),IF(E100="",0,EDATE(E100,3))))</f>
        <v/>
      </c>
      <c r="N100" s="14">
        <f>IF(K100&lt;&gt;"",EDATE(K100,18),IF(F100="Y",DATE(2027,6,30),""))</f>
        <v/>
      </c>
      <c r="O100" s="16">
        <f>IF(AND(F100="Y",COUNT(D100:E100)=0),"Needs a GPCCMP before 1 July 2027","")</f>
        <v/>
      </c>
      <c r="P100" s="17">
        <f>IF(A100="","",MAX(0,5-IF(H100="",0,H100)))</f>
        <v/>
      </c>
      <c r="Q100" s="16">
        <f>IF(C100="N","Check: registered elsewhere, the plan stays there; not registered, the usual GP or practice bills","")</f>
        <v/>
      </c>
      <c r="R100" s="16">
        <f>IF(A100="","",IF(AND(K100="",F100&lt;&gt;"Y"),"Enter plan dates",IF(N100&lt;TODAY(),"Access lapsed: review or new plan needed",IF(N100-TODAY()&lt;=60,"Access lapses within 60 days",IF(O100&lt;&gt;"","Old plan: move before 1 July 2027",IF(AND(K100&lt;&gt;"",TODAY()&gt;=L100),"Review window open","OK"))))))</f>
        <v/>
      </c>
    </row>
    <row r="101">
      <c r="A101" s="18" t="n"/>
      <c r="B101" s="18" t="n"/>
      <c r="C101" s="18" t="n"/>
      <c r="D101" s="19" t="n"/>
      <c r="E101" s="19" t="n"/>
      <c r="F101" s="18" t="n"/>
      <c r="G101" s="19" t="n"/>
      <c r="H101" s="18" t="n"/>
      <c r="I101" s="19" t="n"/>
      <c r="J101" s="20" t="n"/>
      <c r="K101" s="14">
        <f>IF(COUNT(D101:E101)=0,"",MAX(D101:E101))</f>
        <v/>
      </c>
      <c r="L101" s="15">
        <f>IF(K101="",IF(F101="Y","No 967: prepare a new plan (965)",""),EDATE(K101,3))</f>
        <v/>
      </c>
      <c r="M101" s="15">
        <f>IF(COUNT(D101:E101)=0,IF(F101="Y","No GPCCMP recorded",""),MAX(IF(D101="",0,EDATE(D101,12)),IF(E101="",0,EDATE(E101,3))))</f>
        <v/>
      </c>
      <c r="N101" s="14">
        <f>IF(K101&lt;&gt;"",EDATE(K101,18),IF(F101="Y",DATE(2027,6,30),""))</f>
        <v/>
      </c>
      <c r="O101" s="16">
        <f>IF(AND(F101="Y",COUNT(D101:E101)=0),"Needs a GPCCMP before 1 July 2027","")</f>
        <v/>
      </c>
      <c r="P101" s="17">
        <f>IF(A101="","",MAX(0,5-IF(H101="",0,H101)))</f>
        <v/>
      </c>
      <c r="Q101" s="16">
        <f>IF(C101="N","Check: registered elsewhere, the plan stays there; not registered, the usual GP or practice bills","")</f>
        <v/>
      </c>
      <c r="R101" s="16">
        <f>IF(A101="","",IF(AND(K101="",F101&lt;&gt;"Y"),"Enter plan dates",IF(N101&lt;TODAY(),"Access lapsed: review or new plan needed",IF(N101-TODAY()&lt;=60,"Access lapses within 60 days",IF(O101&lt;&gt;"","Old plan: move before 1 July 2027",IF(AND(K101&lt;&gt;"",TODAY()&gt;=L101),"Review window open","OK"))))))</f>
        <v/>
      </c>
    </row>
    <row r="102">
      <c r="A102" s="18" t="n"/>
      <c r="B102" s="18" t="n"/>
      <c r="C102" s="18" t="n"/>
      <c r="D102" s="19" t="n"/>
      <c r="E102" s="19" t="n"/>
      <c r="F102" s="18" t="n"/>
      <c r="G102" s="19" t="n"/>
      <c r="H102" s="18" t="n"/>
      <c r="I102" s="19" t="n"/>
      <c r="J102" s="20" t="n"/>
      <c r="K102" s="14">
        <f>IF(COUNT(D102:E102)=0,"",MAX(D102:E102))</f>
        <v/>
      </c>
      <c r="L102" s="15">
        <f>IF(K102="",IF(F102="Y","No 967: prepare a new plan (965)",""),EDATE(K102,3))</f>
        <v/>
      </c>
      <c r="M102" s="15">
        <f>IF(COUNT(D102:E102)=0,IF(F102="Y","No GPCCMP recorded",""),MAX(IF(D102="",0,EDATE(D102,12)),IF(E102="",0,EDATE(E102,3))))</f>
        <v/>
      </c>
      <c r="N102" s="14">
        <f>IF(K102&lt;&gt;"",EDATE(K102,18),IF(F102="Y",DATE(2027,6,30),""))</f>
        <v/>
      </c>
      <c r="O102" s="16">
        <f>IF(AND(F102="Y",COUNT(D102:E102)=0),"Needs a GPCCMP before 1 July 2027","")</f>
        <v/>
      </c>
      <c r="P102" s="17">
        <f>IF(A102="","",MAX(0,5-IF(H102="",0,H102)))</f>
        <v/>
      </c>
      <c r="Q102" s="16">
        <f>IF(C102="N","Check: registered elsewhere, the plan stays there; not registered, the usual GP or practice bills","")</f>
        <v/>
      </c>
      <c r="R102" s="16">
        <f>IF(A102="","",IF(AND(K102="",F102&lt;&gt;"Y"),"Enter plan dates",IF(N102&lt;TODAY(),"Access lapsed: review or new plan needed",IF(N102-TODAY()&lt;=60,"Access lapses within 60 days",IF(O102&lt;&gt;"","Old plan: move before 1 July 2027",IF(AND(K102&lt;&gt;"",TODAY()&gt;=L102),"Review window open","OK"))))))</f>
        <v/>
      </c>
    </row>
    <row r="103">
      <c r="A103" s="18" t="n"/>
      <c r="B103" s="18" t="n"/>
      <c r="C103" s="18" t="n"/>
      <c r="D103" s="19" t="n"/>
      <c r="E103" s="19" t="n"/>
      <c r="F103" s="18" t="n"/>
      <c r="G103" s="19" t="n"/>
      <c r="H103" s="18" t="n"/>
      <c r="I103" s="19" t="n"/>
      <c r="J103" s="20" t="n"/>
      <c r="K103" s="14">
        <f>IF(COUNT(D103:E103)=0,"",MAX(D103:E103))</f>
        <v/>
      </c>
      <c r="L103" s="15">
        <f>IF(K103="",IF(F103="Y","No 967: prepare a new plan (965)",""),EDATE(K103,3))</f>
        <v/>
      </c>
      <c r="M103" s="15">
        <f>IF(COUNT(D103:E103)=0,IF(F103="Y","No GPCCMP recorded",""),MAX(IF(D103="",0,EDATE(D103,12)),IF(E103="",0,EDATE(E103,3))))</f>
        <v/>
      </c>
      <c r="N103" s="14">
        <f>IF(K103&lt;&gt;"",EDATE(K103,18),IF(F103="Y",DATE(2027,6,30),""))</f>
        <v/>
      </c>
      <c r="O103" s="16">
        <f>IF(AND(F103="Y",COUNT(D103:E103)=0),"Needs a GPCCMP before 1 July 2027","")</f>
        <v/>
      </c>
      <c r="P103" s="17">
        <f>IF(A103="","",MAX(0,5-IF(H103="",0,H103)))</f>
        <v/>
      </c>
      <c r="Q103" s="16">
        <f>IF(C103="N","Check: registered elsewhere, the plan stays there; not registered, the usual GP or practice bills","")</f>
        <v/>
      </c>
      <c r="R103" s="16">
        <f>IF(A103="","",IF(AND(K103="",F103&lt;&gt;"Y"),"Enter plan dates",IF(N103&lt;TODAY(),"Access lapsed: review or new plan needed",IF(N103-TODAY()&lt;=60,"Access lapses within 60 days",IF(O103&lt;&gt;"","Old plan: move before 1 July 2027",IF(AND(K103&lt;&gt;"",TODAY()&gt;=L103),"Review window open","OK"))))))</f>
        <v/>
      </c>
    </row>
    <row r="104">
      <c r="A104" s="18" t="n"/>
      <c r="B104" s="18" t="n"/>
      <c r="C104" s="18" t="n"/>
      <c r="D104" s="19" t="n"/>
      <c r="E104" s="19" t="n"/>
      <c r="F104" s="18" t="n"/>
      <c r="G104" s="19" t="n"/>
      <c r="H104" s="18" t="n"/>
      <c r="I104" s="19" t="n"/>
      <c r="J104" s="20" t="n"/>
      <c r="K104" s="14">
        <f>IF(COUNT(D104:E104)=0,"",MAX(D104:E104))</f>
        <v/>
      </c>
      <c r="L104" s="15">
        <f>IF(K104="",IF(F104="Y","No 967: prepare a new plan (965)",""),EDATE(K104,3))</f>
        <v/>
      </c>
      <c r="M104" s="15">
        <f>IF(COUNT(D104:E104)=0,IF(F104="Y","No GPCCMP recorded",""),MAX(IF(D104="",0,EDATE(D104,12)),IF(E104="",0,EDATE(E104,3))))</f>
        <v/>
      </c>
      <c r="N104" s="14">
        <f>IF(K104&lt;&gt;"",EDATE(K104,18),IF(F104="Y",DATE(2027,6,30),""))</f>
        <v/>
      </c>
      <c r="O104" s="16">
        <f>IF(AND(F104="Y",COUNT(D104:E104)=0),"Needs a GPCCMP before 1 July 2027","")</f>
        <v/>
      </c>
      <c r="P104" s="17">
        <f>IF(A104="","",MAX(0,5-IF(H104="",0,H104)))</f>
        <v/>
      </c>
      <c r="Q104" s="16">
        <f>IF(C104="N","Check: registered elsewhere, the plan stays there; not registered, the usual GP or practice bills","")</f>
        <v/>
      </c>
      <c r="R104" s="16">
        <f>IF(A104="","",IF(AND(K104="",F104&lt;&gt;"Y"),"Enter plan dates",IF(N104&lt;TODAY(),"Access lapsed: review or new plan needed",IF(N104-TODAY()&lt;=60,"Access lapses within 60 days",IF(O104&lt;&gt;"","Old plan: move before 1 July 2027",IF(AND(K104&lt;&gt;"",TODAY()&gt;=L104),"Review window open","OK"))))))</f>
        <v/>
      </c>
    </row>
    <row r="105">
      <c r="A105" s="18" t="n"/>
      <c r="B105" s="18" t="n"/>
      <c r="C105" s="18" t="n"/>
      <c r="D105" s="19" t="n"/>
      <c r="E105" s="19" t="n"/>
      <c r="F105" s="18" t="n"/>
      <c r="G105" s="19" t="n"/>
      <c r="H105" s="18" t="n"/>
      <c r="I105" s="19" t="n"/>
      <c r="J105" s="20" t="n"/>
      <c r="K105" s="14">
        <f>IF(COUNT(D105:E105)=0,"",MAX(D105:E105))</f>
        <v/>
      </c>
      <c r="L105" s="15">
        <f>IF(K105="",IF(F105="Y","No 967: prepare a new plan (965)",""),EDATE(K105,3))</f>
        <v/>
      </c>
      <c r="M105" s="15">
        <f>IF(COUNT(D105:E105)=0,IF(F105="Y","No GPCCMP recorded",""),MAX(IF(D105="",0,EDATE(D105,12)),IF(E105="",0,EDATE(E105,3))))</f>
        <v/>
      </c>
      <c r="N105" s="14">
        <f>IF(K105&lt;&gt;"",EDATE(K105,18),IF(F105="Y",DATE(2027,6,30),""))</f>
        <v/>
      </c>
      <c r="O105" s="16">
        <f>IF(AND(F105="Y",COUNT(D105:E105)=0),"Needs a GPCCMP before 1 July 2027","")</f>
        <v/>
      </c>
      <c r="P105" s="17">
        <f>IF(A105="","",MAX(0,5-IF(H105="",0,H105)))</f>
        <v/>
      </c>
      <c r="Q105" s="16">
        <f>IF(C105="N","Check: registered elsewhere, the plan stays there; not registered, the usual GP or practice bills","")</f>
        <v/>
      </c>
      <c r="R105" s="16">
        <f>IF(A105="","",IF(AND(K105="",F105&lt;&gt;"Y"),"Enter plan dates",IF(N105&lt;TODAY(),"Access lapsed: review or new plan needed",IF(N105-TODAY()&lt;=60,"Access lapses within 60 days",IF(O105&lt;&gt;"","Old plan: move before 1 July 2027",IF(AND(K105&lt;&gt;"",TODAY()&gt;=L105),"Review window open","OK"))))))</f>
        <v/>
      </c>
    </row>
    <row r="106">
      <c r="A106" s="18" t="n"/>
      <c r="B106" s="18" t="n"/>
      <c r="C106" s="18" t="n"/>
      <c r="D106" s="19" t="n"/>
      <c r="E106" s="19" t="n"/>
      <c r="F106" s="18" t="n"/>
      <c r="G106" s="19" t="n"/>
      <c r="H106" s="18" t="n"/>
      <c r="I106" s="19" t="n"/>
      <c r="J106" s="20" t="n"/>
      <c r="K106" s="14">
        <f>IF(COUNT(D106:E106)=0,"",MAX(D106:E106))</f>
        <v/>
      </c>
      <c r="L106" s="15">
        <f>IF(K106="",IF(F106="Y","No 967: prepare a new plan (965)",""),EDATE(K106,3))</f>
        <v/>
      </c>
      <c r="M106" s="15">
        <f>IF(COUNT(D106:E106)=0,IF(F106="Y","No GPCCMP recorded",""),MAX(IF(D106="",0,EDATE(D106,12)),IF(E106="",0,EDATE(E106,3))))</f>
        <v/>
      </c>
      <c r="N106" s="14">
        <f>IF(K106&lt;&gt;"",EDATE(K106,18),IF(F106="Y",DATE(2027,6,30),""))</f>
        <v/>
      </c>
      <c r="O106" s="16">
        <f>IF(AND(F106="Y",COUNT(D106:E106)=0),"Needs a GPCCMP before 1 July 2027","")</f>
        <v/>
      </c>
      <c r="P106" s="17">
        <f>IF(A106="","",MAX(0,5-IF(H106="",0,H106)))</f>
        <v/>
      </c>
      <c r="Q106" s="16">
        <f>IF(C106="N","Check: registered elsewhere, the plan stays there; not registered, the usual GP or practice bills","")</f>
        <v/>
      </c>
      <c r="R106" s="16">
        <f>IF(A106="","",IF(AND(K106="",F106&lt;&gt;"Y"),"Enter plan dates",IF(N106&lt;TODAY(),"Access lapsed: review or new plan needed",IF(N106-TODAY()&lt;=60,"Access lapses within 60 days",IF(O106&lt;&gt;"","Old plan: move before 1 July 2027",IF(AND(K106&lt;&gt;"",TODAY()&gt;=L106),"Review window open","OK"))))))</f>
        <v/>
      </c>
    </row>
    <row r="107">
      <c r="A107" s="18" t="n"/>
      <c r="B107" s="18" t="n"/>
      <c r="C107" s="18" t="n"/>
      <c r="D107" s="19" t="n"/>
      <c r="E107" s="19" t="n"/>
      <c r="F107" s="18" t="n"/>
      <c r="G107" s="19" t="n"/>
      <c r="H107" s="18" t="n"/>
      <c r="I107" s="19" t="n"/>
      <c r="J107" s="20" t="n"/>
      <c r="K107" s="14">
        <f>IF(COUNT(D107:E107)=0,"",MAX(D107:E107))</f>
        <v/>
      </c>
      <c r="L107" s="15">
        <f>IF(K107="",IF(F107="Y","No 967: prepare a new plan (965)",""),EDATE(K107,3))</f>
        <v/>
      </c>
      <c r="M107" s="15">
        <f>IF(COUNT(D107:E107)=0,IF(F107="Y","No GPCCMP recorded",""),MAX(IF(D107="",0,EDATE(D107,12)),IF(E107="",0,EDATE(E107,3))))</f>
        <v/>
      </c>
      <c r="N107" s="14">
        <f>IF(K107&lt;&gt;"",EDATE(K107,18),IF(F107="Y",DATE(2027,6,30),""))</f>
        <v/>
      </c>
      <c r="O107" s="16">
        <f>IF(AND(F107="Y",COUNT(D107:E107)=0),"Needs a GPCCMP before 1 July 2027","")</f>
        <v/>
      </c>
      <c r="P107" s="17">
        <f>IF(A107="","",MAX(0,5-IF(H107="",0,H107)))</f>
        <v/>
      </c>
      <c r="Q107" s="16">
        <f>IF(C107="N","Check: registered elsewhere, the plan stays there; not registered, the usual GP or practice bills","")</f>
        <v/>
      </c>
      <c r="R107" s="16">
        <f>IF(A107="","",IF(AND(K107="",F107&lt;&gt;"Y"),"Enter plan dates",IF(N107&lt;TODAY(),"Access lapsed: review or new plan needed",IF(N107-TODAY()&lt;=60,"Access lapses within 60 days",IF(O107&lt;&gt;"","Old plan: move before 1 July 2027",IF(AND(K107&lt;&gt;"",TODAY()&gt;=L107),"Review window open","OK"))))))</f>
        <v/>
      </c>
    </row>
    <row r="108">
      <c r="A108" s="18" t="n"/>
      <c r="B108" s="18" t="n"/>
      <c r="C108" s="18" t="n"/>
      <c r="D108" s="19" t="n"/>
      <c r="E108" s="19" t="n"/>
      <c r="F108" s="18" t="n"/>
      <c r="G108" s="19" t="n"/>
      <c r="H108" s="18" t="n"/>
      <c r="I108" s="19" t="n"/>
      <c r="J108" s="20" t="n"/>
      <c r="K108" s="14">
        <f>IF(COUNT(D108:E108)=0,"",MAX(D108:E108))</f>
        <v/>
      </c>
      <c r="L108" s="15">
        <f>IF(K108="",IF(F108="Y","No 967: prepare a new plan (965)",""),EDATE(K108,3))</f>
        <v/>
      </c>
      <c r="M108" s="15">
        <f>IF(COUNT(D108:E108)=0,IF(F108="Y","No GPCCMP recorded",""),MAX(IF(D108="",0,EDATE(D108,12)),IF(E108="",0,EDATE(E108,3))))</f>
        <v/>
      </c>
      <c r="N108" s="14">
        <f>IF(K108&lt;&gt;"",EDATE(K108,18),IF(F108="Y",DATE(2027,6,30),""))</f>
        <v/>
      </c>
      <c r="O108" s="16">
        <f>IF(AND(F108="Y",COUNT(D108:E108)=0),"Needs a GPCCMP before 1 July 2027","")</f>
        <v/>
      </c>
      <c r="P108" s="17">
        <f>IF(A108="","",MAX(0,5-IF(H108="",0,H108)))</f>
        <v/>
      </c>
      <c r="Q108" s="16">
        <f>IF(C108="N","Check: registered elsewhere, the plan stays there; not registered, the usual GP or practice bills","")</f>
        <v/>
      </c>
      <c r="R108" s="16">
        <f>IF(A108="","",IF(AND(K108="",F108&lt;&gt;"Y"),"Enter plan dates",IF(N108&lt;TODAY(),"Access lapsed: review or new plan needed",IF(N108-TODAY()&lt;=60,"Access lapses within 60 days",IF(O108&lt;&gt;"","Old plan: move before 1 July 2027",IF(AND(K108&lt;&gt;"",TODAY()&gt;=L108),"Review window open","OK"))))))</f>
        <v/>
      </c>
    </row>
    <row r="109">
      <c r="A109" s="18" t="n"/>
      <c r="B109" s="18" t="n"/>
      <c r="C109" s="18" t="n"/>
      <c r="D109" s="19" t="n"/>
      <c r="E109" s="19" t="n"/>
      <c r="F109" s="18" t="n"/>
      <c r="G109" s="19" t="n"/>
      <c r="H109" s="18" t="n"/>
      <c r="I109" s="19" t="n"/>
      <c r="J109" s="20" t="n"/>
      <c r="K109" s="14">
        <f>IF(COUNT(D109:E109)=0,"",MAX(D109:E109))</f>
        <v/>
      </c>
      <c r="L109" s="15">
        <f>IF(K109="",IF(F109="Y","No 967: prepare a new plan (965)",""),EDATE(K109,3))</f>
        <v/>
      </c>
      <c r="M109" s="15">
        <f>IF(COUNT(D109:E109)=0,IF(F109="Y","No GPCCMP recorded",""),MAX(IF(D109="",0,EDATE(D109,12)),IF(E109="",0,EDATE(E109,3))))</f>
        <v/>
      </c>
      <c r="N109" s="14">
        <f>IF(K109&lt;&gt;"",EDATE(K109,18),IF(F109="Y",DATE(2027,6,30),""))</f>
        <v/>
      </c>
      <c r="O109" s="16">
        <f>IF(AND(F109="Y",COUNT(D109:E109)=0),"Needs a GPCCMP before 1 July 2027","")</f>
        <v/>
      </c>
      <c r="P109" s="17">
        <f>IF(A109="","",MAX(0,5-IF(H109="",0,H109)))</f>
        <v/>
      </c>
      <c r="Q109" s="16">
        <f>IF(C109="N","Check: registered elsewhere, the plan stays there; not registered, the usual GP or practice bills","")</f>
        <v/>
      </c>
      <c r="R109" s="16">
        <f>IF(A109="","",IF(AND(K109="",F109&lt;&gt;"Y"),"Enter plan dates",IF(N109&lt;TODAY(),"Access lapsed: review or new plan needed",IF(N109-TODAY()&lt;=60,"Access lapses within 60 days",IF(O109&lt;&gt;"","Old plan: move before 1 July 2027",IF(AND(K109&lt;&gt;"",TODAY()&gt;=L109),"Review window open","OK"))))))</f>
        <v/>
      </c>
    </row>
    <row r="110">
      <c r="A110" s="18" t="n"/>
      <c r="B110" s="18" t="n"/>
      <c r="C110" s="18" t="n"/>
      <c r="D110" s="19" t="n"/>
      <c r="E110" s="19" t="n"/>
      <c r="F110" s="18" t="n"/>
      <c r="G110" s="19" t="n"/>
      <c r="H110" s="18" t="n"/>
      <c r="I110" s="19" t="n"/>
      <c r="J110" s="20" t="n"/>
      <c r="K110" s="14">
        <f>IF(COUNT(D110:E110)=0,"",MAX(D110:E110))</f>
        <v/>
      </c>
      <c r="L110" s="15">
        <f>IF(K110="",IF(F110="Y","No 967: prepare a new plan (965)",""),EDATE(K110,3))</f>
        <v/>
      </c>
      <c r="M110" s="15">
        <f>IF(COUNT(D110:E110)=0,IF(F110="Y","No GPCCMP recorded",""),MAX(IF(D110="",0,EDATE(D110,12)),IF(E110="",0,EDATE(E110,3))))</f>
        <v/>
      </c>
      <c r="N110" s="14">
        <f>IF(K110&lt;&gt;"",EDATE(K110,18),IF(F110="Y",DATE(2027,6,30),""))</f>
        <v/>
      </c>
      <c r="O110" s="16">
        <f>IF(AND(F110="Y",COUNT(D110:E110)=0),"Needs a GPCCMP before 1 July 2027","")</f>
        <v/>
      </c>
      <c r="P110" s="17">
        <f>IF(A110="","",MAX(0,5-IF(H110="",0,H110)))</f>
        <v/>
      </c>
      <c r="Q110" s="16">
        <f>IF(C110="N","Check: registered elsewhere, the plan stays there; not registered, the usual GP or practice bills","")</f>
        <v/>
      </c>
      <c r="R110" s="16">
        <f>IF(A110="","",IF(AND(K110="",F110&lt;&gt;"Y"),"Enter plan dates",IF(N110&lt;TODAY(),"Access lapsed: review or new plan needed",IF(N110-TODAY()&lt;=60,"Access lapses within 60 days",IF(O110&lt;&gt;"","Old plan: move before 1 July 2027",IF(AND(K110&lt;&gt;"",TODAY()&gt;=L110),"Review window open","OK"))))))</f>
        <v/>
      </c>
    </row>
    <row r="111">
      <c r="A111" s="18" t="n"/>
      <c r="B111" s="18" t="n"/>
      <c r="C111" s="18" t="n"/>
      <c r="D111" s="19" t="n"/>
      <c r="E111" s="19" t="n"/>
      <c r="F111" s="18" t="n"/>
      <c r="G111" s="19" t="n"/>
      <c r="H111" s="18" t="n"/>
      <c r="I111" s="19" t="n"/>
      <c r="J111" s="20" t="n"/>
      <c r="K111" s="14">
        <f>IF(COUNT(D111:E111)=0,"",MAX(D111:E111))</f>
        <v/>
      </c>
      <c r="L111" s="15">
        <f>IF(K111="",IF(F111="Y","No 967: prepare a new plan (965)",""),EDATE(K111,3))</f>
        <v/>
      </c>
      <c r="M111" s="15">
        <f>IF(COUNT(D111:E111)=0,IF(F111="Y","No GPCCMP recorded",""),MAX(IF(D111="",0,EDATE(D111,12)),IF(E111="",0,EDATE(E111,3))))</f>
        <v/>
      </c>
      <c r="N111" s="14">
        <f>IF(K111&lt;&gt;"",EDATE(K111,18),IF(F111="Y",DATE(2027,6,30),""))</f>
        <v/>
      </c>
      <c r="O111" s="16">
        <f>IF(AND(F111="Y",COUNT(D111:E111)=0),"Needs a GPCCMP before 1 July 2027","")</f>
        <v/>
      </c>
      <c r="P111" s="17">
        <f>IF(A111="","",MAX(0,5-IF(H111="",0,H111)))</f>
        <v/>
      </c>
      <c r="Q111" s="16">
        <f>IF(C111="N","Check: registered elsewhere, the plan stays there; not registered, the usual GP or practice bills","")</f>
        <v/>
      </c>
      <c r="R111" s="16">
        <f>IF(A111="","",IF(AND(K111="",F111&lt;&gt;"Y"),"Enter plan dates",IF(N111&lt;TODAY(),"Access lapsed: review or new plan needed",IF(N111-TODAY()&lt;=60,"Access lapses within 60 days",IF(O111&lt;&gt;"","Old plan: move before 1 July 2027",IF(AND(K111&lt;&gt;"",TODAY()&gt;=L111),"Review window open","OK"))))))</f>
        <v/>
      </c>
    </row>
    <row r="112">
      <c r="A112" s="18" t="n"/>
      <c r="B112" s="18" t="n"/>
      <c r="C112" s="18" t="n"/>
      <c r="D112" s="19" t="n"/>
      <c r="E112" s="19" t="n"/>
      <c r="F112" s="18" t="n"/>
      <c r="G112" s="19" t="n"/>
      <c r="H112" s="18" t="n"/>
      <c r="I112" s="19" t="n"/>
      <c r="J112" s="20" t="n"/>
      <c r="K112" s="14">
        <f>IF(COUNT(D112:E112)=0,"",MAX(D112:E112))</f>
        <v/>
      </c>
      <c r="L112" s="15">
        <f>IF(K112="",IF(F112="Y","No 967: prepare a new plan (965)",""),EDATE(K112,3))</f>
        <v/>
      </c>
      <c r="M112" s="15">
        <f>IF(COUNT(D112:E112)=0,IF(F112="Y","No GPCCMP recorded",""),MAX(IF(D112="",0,EDATE(D112,12)),IF(E112="",0,EDATE(E112,3))))</f>
        <v/>
      </c>
      <c r="N112" s="14">
        <f>IF(K112&lt;&gt;"",EDATE(K112,18),IF(F112="Y",DATE(2027,6,30),""))</f>
        <v/>
      </c>
      <c r="O112" s="16">
        <f>IF(AND(F112="Y",COUNT(D112:E112)=0),"Needs a GPCCMP before 1 July 2027","")</f>
        <v/>
      </c>
      <c r="P112" s="17">
        <f>IF(A112="","",MAX(0,5-IF(H112="",0,H112)))</f>
        <v/>
      </c>
      <c r="Q112" s="16">
        <f>IF(C112="N","Check: registered elsewhere, the plan stays there; not registered, the usual GP or practice bills","")</f>
        <v/>
      </c>
      <c r="R112" s="16">
        <f>IF(A112="","",IF(AND(K112="",F112&lt;&gt;"Y"),"Enter plan dates",IF(N112&lt;TODAY(),"Access lapsed: review or new plan needed",IF(N112-TODAY()&lt;=60,"Access lapses within 60 days",IF(O112&lt;&gt;"","Old plan: move before 1 July 2027",IF(AND(K112&lt;&gt;"",TODAY()&gt;=L112),"Review window open","OK"))))))</f>
        <v/>
      </c>
    </row>
    <row r="113">
      <c r="A113" s="18" t="n"/>
      <c r="B113" s="18" t="n"/>
      <c r="C113" s="18" t="n"/>
      <c r="D113" s="19" t="n"/>
      <c r="E113" s="19" t="n"/>
      <c r="F113" s="18" t="n"/>
      <c r="G113" s="19" t="n"/>
      <c r="H113" s="18" t="n"/>
      <c r="I113" s="19" t="n"/>
      <c r="J113" s="20" t="n"/>
      <c r="K113" s="14">
        <f>IF(COUNT(D113:E113)=0,"",MAX(D113:E113))</f>
        <v/>
      </c>
      <c r="L113" s="15">
        <f>IF(K113="",IF(F113="Y","No 967: prepare a new plan (965)",""),EDATE(K113,3))</f>
        <v/>
      </c>
      <c r="M113" s="15">
        <f>IF(COUNT(D113:E113)=0,IF(F113="Y","No GPCCMP recorded",""),MAX(IF(D113="",0,EDATE(D113,12)),IF(E113="",0,EDATE(E113,3))))</f>
        <v/>
      </c>
      <c r="N113" s="14">
        <f>IF(K113&lt;&gt;"",EDATE(K113,18),IF(F113="Y",DATE(2027,6,30),""))</f>
        <v/>
      </c>
      <c r="O113" s="16">
        <f>IF(AND(F113="Y",COUNT(D113:E113)=0),"Needs a GPCCMP before 1 July 2027","")</f>
        <v/>
      </c>
      <c r="P113" s="17">
        <f>IF(A113="","",MAX(0,5-IF(H113="",0,H113)))</f>
        <v/>
      </c>
      <c r="Q113" s="16">
        <f>IF(C113="N","Check: registered elsewhere, the plan stays there; not registered, the usual GP or practice bills","")</f>
        <v/>
      </c>
      <c r="R113" s="16">
        <f>IF(A113="","",IF(AND(K113="",F113&lt;&gt;"Y"),"Enter plan dates",IF(N113&lt;TODAY(),"Access lapsed: review or new plan needed",IF(N113-TODAY()&lt;=60,"Access lapses within 60 days",IF(O113&lt;&gt;"","Old plan: move before 1 July 2027",IF(AND(K113&lt;&gt;"",TODAY()&gt;=L113),"Review window open","OK"))))))</f>
        <v/>
      </c>
    </row>
    <row r="114">
      <c r="A114" s="18" t="n"/>
      <c r="B114" s="18" t="n"/>
      <c r="C114" s="18" t="n"/>
      <c r="D114" s="19" t="n"/>
      <c r="E114" s="19" t="n"/>
      <c r="F114" s="18" t="n"/>
      <c r="G114" s="19" t="n"/>
      <c r="H114" s="18" t="n"/>
      <c r="I114" s="19" t="n"/>
      <c r="J114" s="20" t="n"/>
      <c r="K114" s="14">
        <f>IF(COUNT(D114:E114)=0,"",MAX(D114:E114))</f>
        <v/>
      </c>
      <c r="L114" s="15">
        <f>IF(K114="",IF(F114="Y","No 967: prepare a new plan (965)",""),EDATE(K114,3))</f>
        <v/>
      </c>
      <c r="M114" s="15">
        <f>IF(COUNT(D114:E114)=0,IF(F114="Y","No GPCCMP recorded",""),MAX(IF(D114="",0,EDATE(D114,12)),IF(E114="",0,EDATE(E114,3))))</f>
        <v/>
      </c>
      <c r="N114" s="14">
        <f>IF(K114&lt;&gt;"",EDATE(K114,18),IF(F114="Y",DATE(2027,6,30),""))</f>
        <v/>
      </c>
      <c r="O114" s="16">
        <f>IF(AND(F114="Y",COUNT(D114:E114)=0),"Needs a GPCCMP before 1 July 2027","")</f>
        <v/>
      </c>
      <c r="P114" s="17">
        <f>IF(A114="","",MAX(0,5-IF(H114="",0,H114)))</f>
        <v/>
      </c>
      <c r="Q114" s="16">
        <f>IF(C114="N","Check: registered elsewhere, the plan stays there; not registered, the usual GP or practice bills","")</f>
        <v/>
      </c>
      <c r="R114" s="16">
        <f>IF(A114="","",IF(AND(K114="",F114&lt;&gt;"Y"),"Enter plan dates",IF(N114&lt;TODAY(),"Access lapsed: review or new plan needed",IF(N114-TODAY()&lt;=60,"Access lapses within 60 days",IF(O114&lt;&gt;"","Old plan: move before 1 July 2027",IF(AND(K114&lt;&gt;"",TODAY()&gt;=L114),"Review window open","OK"))))))</f>
        <v/>
      </c>
    </row>
    <row r="115">
      <c r="A115" s="18" t="n"/>
      <c r="B115" s="18" t="n"/>
      <c r="C115" s="18" t="n"/>
      <c r="D115" s="19" t="n"/>
      <c r="E115" s="19" t="n"/>
      <c r="F115" s="18" t="n"/>
      <c r="G115" s="19" t="n"/>
      <c r="H115" s="18" t="n"/>
      <c r="I115" s="19" t="n"/>
      <c r="J115" s="20" t="n"/>
      <c r="K115" s="14">
        <f>IF(COUNT(D115:E115)=0,"",MAX(D115:E115))</f>
        <v/>
      </c>
      <c r="L115" s="15">
        <f>IF(K115="",IF(F115="Y","No 967: prepare a new plan (965)",""),EDATE(K115,3))</f>
        <v/>
      </c>
      <c r="M115" s="15">
        <f>IF(COUNT(D115:E115)=0,IF(F115="Y","No GPCCMP recorded",""),MAX(IF(D115="",0,EDATE(D115,12)),IF(E115="",0,EDATE(E115,3))))</f>
        <v/>
      </c>
      <c r="N115" s="14">
        <f>IF(K115&lt;&gt;"",EDATE(K115,18),IF(F115="Y",DATE(2027,6,30),""))</f>
        <v/>
      </c>
      <c r="O115" s="16">
        <f>IF(AND(F115="Y",COUNT(D115:E115)=0),"Needs a GPCCMP before 1 July 2027","")</f>
        <v/>
      </c>
      <c r="P115" s="17">
        <f>IF(A115="","",MAX(0,5-IF(H115="",0,H115)))</f>
        <v/>
      </c>
      <c r="Q115" s="16">
        <f>IF(C115="N","Check: registered elsewhere, the plan stays there; not registered, the usual GP or practice bills","")</f>
        <v/>
      </c>
      <c r="R115" s="16">
        <f>IF(A115="","",IF(AND(K115="",F115&lt;&gt;"Y"),"Enter plan dates",IF(N115&lt;TODAY(),"Access lapsed: review or new plan needed",IF(N115-TODAY()&lt;=60,"Access lapses within 60 days",IF(O115&lt;&gt;"","Old plan: move before 1 July 2027",IF(AND(K115&lt;&gt;"",TODAY()&gt;=L115),"Review window open","OK"))))))</f>
        <v/>
      </c>
    </row>
    <row r="116">
      <c r="A116" s="18" t="n"/>
      <c r="B116" s="18" t="n"/>
      <c r="C116" s="18" t="n"/>
      <c r="D116" s="19" t="n"/>
      <c r="E116" s="19" t="n"/>
      <c r="F116" s="18" t="n"/>
      <c r="G116" s="19" t="n"/>
      <c r="H116" s="18" t="n"/>
      <c r="I116" s="19" t="n"/>
      <c r="J116" s="20" t="n"/>
      <c r="K116" s="14">
        <f>IF(COUNT(D116:E116)=0,"",MAX(D116:E116))</f>
        <v/>
      </c>
      <c r="L116" s="15">
        <f>IF(K116="",IF(F116="Y","No 967: prepare a new plan (965)",""),EDATE(K116,3))</f>
        <v/>
      </c>
      <c r="M116" s="15">
        <f>IF(COUNT(D116:E116)=0,IF(F116="Y","No GPCCMP recorded",""),MAX(IF(D116="",0,EDATE(D116,12)),IF(E116="",0,EDATE(E116,3))))</f>
        <v/>
      </c>
      <c r="N116" s="14">
        <f>IF(K116&lt;&gt;"",EDATE(K116,18),IF(F116="Y",DATE(2027,6,30),""))</f>
        <v/>
      </c>
      <c r="O116" s="16">
        <f>IF(AND(F116="Y",COUNT(D116:E116)=0),"Needs a GPCCMP before 1 July 2027","")</f>
        <v/>
      </c>
      <c r="P116" s="17">
        <f>IF(A116="","",MAX(0,5-IF(H116="",0,H116)))</f>
        <v/>
      </c>
      <c r="Q116" s="16">
        <f>IF(C116="N","Check: registered elsewhere, the plan stays there; not registered, the usual GP or practice bills","")</f>
        <v/>
      </c>
      <c r="R116" s="16">
        <f>IF(A116="","",IF(AND(K116="",F116&lt;&gt;"Y"),"Enter plan dates",IF(N116&lt;TODAY(),"Access lapsed: review or new plan needed",IF(N116-TODAY()&lt;=60,"Access lapses within 60 days",IF(O116&lt;&gt;"","Old plan: move before 1 July 2027",IF(AND(K116&lt;&gt;"",TODAY()&gt;=L116),"Review window open","OK"))))))</f>
        <v/>
      </c>
    </row>
    <row r="117">
      <c r="A117" s="18" t="n"/>
      <c r="B117" s="18" t="n"/>
      <c r="C117" s="18" t="n"/>
      <c r="D117" s="19" t="n"/>
      <c r="E117" s="19" t="n"/>
      <c r="F117" s="18" t="n"/>
      <c r="G117" s="19" t="n"/>
      <c r="H117" s="18" t="n"/>
      <c r="I117" s="19" t="n"/>
      <c r="J117" s="20" t="n"/>
      <c r="K117" s="14">
        <f>IF(COUNT(D117:E117)=0,"",MAX(D117:E117))</f>
        <v/>
      </c>
      <c r="L117" s="15">
        <f>IF(K117="",IF(F117="Y","No 967: prepare a new plan (965)",""),EDATE(K117,3))</f>
        <v/>
      </c>
      <c r="M117" s="15">
        <f>IF(COUNT(D117:E117)=0,IF(F117="Y","No GPCCMP recorded",""),MAX(IF(D117="",0,EDATE(D117,12)),IF(E117="",0,EDATE(E117,3))))</f>
        <v/>
      </c>
      <c r="N117" s="14">
        <f>IF(K117&lt;&gt;"",EDATE(K117,18),IF(F117="Y",DATE(2027,6,30),""))</f>
        <v/>
      </c>
      <c r="O117" s="16">
        <f>IF(AND(F117="Y",COUNT(D117:E117)=0),"Needs a GPCCMP before 1 July 2027","")</f>
        <v/>
      </c>
      <c r="P117" s="17">
        <f>IF(A117="","",MAX(0,5-IF(H117="",0,H117)))</f>
        <v/>
      </c>
      <c r="Q117" s="16">
        <f>IF(C117="N","Check: registered elsewhere, the plan stays there; not registered, the usual GP or practice bills","")</f>
        <v/>
      </c>
      <c r="R117" s="16">
        <f>IF(A117="","",IF(AND(K117="",F117&lt;&gt;"Y"),"Enter plan dates",IF(N117&lt;TODAY(),"Access lapsed: review or new plan needed",IF(N117-TODAY()&lt;=60,"Access lapses within 60 days",IF(O117&lt;&gt;"","Old plan: move before 1 July 2027",IF(AND(K117&lt;&gt;"",TODAY()&gt;=L117),"Review window open","OK"))))))</f>
        <v/>
      </c>
    </row>
    <row r="118">
      <c r="A118" s="18" t="n"/>
      <c r="B118" s="18" t="n"/>
      <c r="C118" s="18" t="n"/>
      <c r="D118" s="19" t="n"/>
      <c r="E118" s="19" t="n"/>
      <c r="F118" s="18" t="n"/>
      <c r="G118" s="19" t="n"/>
      <c r="H118" s="18" t="n"/>
      <c r="I118" s="19" t="n"/>
      <c r="J118" s="20" t="n"/>
      <c r="K118" s="14">
        <f>IF(COUNT(D118:E118)=0,"",MAX(D118:E118))</f>
        <v/>
      </c>
      <c r="L118" s="15">
        <f>IF(K118="",IF(F118="Y","No 967: prepare a new plan (965)",""),EDATE(K118,3))</f>
        <v/>
      </c>
      <c r="M118" s="15">
        <f>IF(COUNT(D118:E118)=0,IF(F118="Y","No GPCCMP recorded",""),MAX(IF(D118="",0,EDATE(D118,12)),IF(E118="",0,EDATE(E118,3))))</f>
        <v/>
      </c>
      <c r="N118" s="14">
        <f>IF(K118&lt;&gt;"",EDATE(K118,18),IF(F118="Y",DATE(2027,6,30),""))</f>
        <v/>
      </c>
      <c r="O118" s="16">
        <f>IF(AND(F118="Y",COUNT(D118:E118)=0),"Needs a GPCCMP before 1 July 2027","")</f>
        <v/>
      </c>
      <c r="P118" s="17">
        <f>IF(A118="","",MAX(0,5-IF(H118="",0,H118)))</f>
        <v/>
      </c>
      <c r="Q118" s="16">
        <f>IF(C118="N","Check: registered elsewhere, the plan stays there; not registered, the usual GP or practice bills","")</f>
        <v/>
      </c>
      <c r="R118" s="16">
        <f>IF(A118="","",IF(AND(K118="",F118&lt;&gt;"Y"),"Enter plan dates",IF(N118&lt;TODAY(),"Access lapsed: review or new plan needed",IF(N118-TODAY()&lt;=60,"Access lapses within 60 days",IF(O118&lt;&gt;"","Old plan: move before 1 July 2027",IF(AND(K118&lt;&gt;"",TODAY()&gt;=L118),"Review window open","OK"))))))</f>
        <v/>
      </c>
    </row>
    <row r="119">
      <c r="A119" s="18" t="n"/>
      <c r="B119" s="18" t="n"/>
      <c r="C119" s="18" t="n"/>
      <c r="D119" s="19" t="n"/>
      <c r="E119" s="19" t="n"/>
      <c r="F119" s="18" t="n"/>
      <c r="G119" s="19" t="n"/>
      <c r="H119" s="18" t="n"/>
      <c r="I119" s="19" t="n"/>
      <c r="J119" s="20" t="n"/>
      <c r="K119" s="14">
        <f>IF(COUNT(D119:E119)=0,"",MAX(D119:E119))</f>
        <v/>
      </c>
      <c r="L119" s="15">
        <f>IF(K119="",IF(F119="Y","No 967: prepare a new plan (965)",""),EDATE(K119,3))</f>
        <v/>
      </c>
      <c r="M119" s="15">
        <f>IF(COUNT(D119:E119)=0,IF(F119="Y","No GPCCMP recorded",""),MAX(IF(D119="",0,EDATE(D119,12)),IF(E119="",0,EDATE(E119,3))))</f>
        <v/>
      </c>
      <c r="N119" s="14">
        <f>IF(K119&lt;&gt;"",EDATE(K119,18),IF(F119="Y",DATE(2027,6,30),""))</f>
        <v/>
      </c>
      <c r="O119" s="16">
        <f>IF(AND(F119="Y",COUNT(D119:E119)=0),"Needs a GPCCMP before 1 July 2027","")</f>
        <v/>
      </c>
      <c r="P119" s="17">
        <f>IF(A119="","",MAX(0,5-IF(H119="",0,H119)))</f>
        <v/>
      </c>
      <c r="Q119" s="16">
        <f>IF(C119="N","Check: registered elsewhere, the plan stays there; not registered, the usual GP or practice bills","")</f>
        <v/>
      </c>
      <c r="R119" s="16">
        <f>IF(A119="","",IF(AND(K119="",F119&lt;&gt;"Y"),"Enter plan dates",IF(N119&lt;TODAY(),"Access lapsed: review or new plan needed",IF(N119-TODAY()&lt;=60,"Access lapses within 60 days",IF(O119&lt;&gt;"","Old plan: move before 1 July 2027",IF(AND(K119&lt;&gt;"",TODAY()&gt;=L119),"Review window open","OK"))))))</f>
        <v/>
      </c>
    </row>
    <row r="120">
      <c r="A120" s="18" t="n"/>
      <c r="B120" s="18" t="n"/>
      <c r="C120" s="18" t="n"/>
      <c r="D120" s="19" t="n"/>
      <c r="E120" s="19" t="n"/>
      <c r="F120" s="18" t="n"/>
      <c r="G120" s="19" t="n"/>
      <c r="H120" s="18" t="n"/>
      <c r="I120" s="19" t="n"/>
      <c r="J120" s="20" t="n"/>
      <c r="K120" s="14">
        <f>IF(COUNT(D120:E120)=0,"",MAX(D120:E120))</f>
        <v/>
      </c>
      <c r="L120" s="15">
        <f>IF(K120="",IF(F120="Y","No 967: prepare a new plan (965)",""),EDATE(K120,3))</f>
        <v/>
      </c>
      <c r="M120" s="15">
        <f>IF(COUNT(D120:E120)=0,IF(F120="Y","No GPCCMP recorded",""),MAX(IF(D120="",0,EDATE(D120,12)),IF(E120="",0,EDATE(E120,3))))</f>
        <v/>
      </c>
      <c r="N120" s="14">
        <f>IF(K120&lt;&gt;"",EDATE(K120,18),IF(F120="Y",DATE(2027,6,30),""))</f>
        <v/>
      </c>
      <c r="O120" s="16">
        <f>IF(AND(F120="Y",COUNT(D120:E120)=0),"Needs a GPCCMP before 1 July 2027","")</f>
        <v/>
      </c>
      <c r="P120" s="17">
        <f>IF(A120="","",MAX(0,5-IF(H120="",0,H120)))</f>
        <v/>
      </c>
      <c r="Q120" s="16">
        <f>IF(C120="N","Check: registered elsewhere, the plan stays there; not registered, the usual GP or practice bills","")</f>
        <v/>
      </c>
      <c r="R120" s="16">
        <f>IF(A120="","",IF(AND(K120="",F120&lt;&gt;"Y"),"Enter plan dates",IF(N120&lt;TODAY(),"Access lapsed: review or new plan needed",IF(N120-TODAY()&lt;=60,"Access lapses within 60 days",IF(O120&lt;&gt;"","Old plan: move before 1 July 2027",IF(AND(K120&lt;&gt;"",TODAY()&gt;=L120),"Review window open","OK"))))))</f>
        <v/>
      </c>
    </row>
    <row r="121">
      <c r="A121" s="18" t="n"/>
      <c r="B121" s="18" t="n"/>
      <c r="C121" s="18" t="n"/>
      <c r="D121" s="19" t="n"/>
      <c r="E121" s="19" t="n"/>
      <c r="F121" s="18" t="n"/>
      <c r="G121" s="19" t="n"/>
      <c r="H121" s="18" t="n"/>
      <c r="I121" s="19" t="n"/>
      <c r="J121" s="20" t="n"/>
      <c r="K121" s="14">
        <f>IF(COUNT(D121:E121)=0,"",MAX(D121:E121))</f>
        <v/>
      </c>
      <c r="L121" s="15">
        <f>IF(K121="",IF(F121="Y","No 967: prepare a new plan (965)",""),EDATE(K121,3))</f>
        <v/>
      </c>
      <c r="M121" s="15">
        <f>IF(COUNT(D121:E121)=0,IF(F121="Y","No GPCCMP recorded",""),MAX(IF(D121="",0,EDATE(D121,12)),IF(E121="",0,EDATE(E121,3))))</f>
        <v/>
      </c>
      <c r="N121" s="14">
        <f>IF(K121&lt;&gt;"",EDATE(K121,18),IF(F121="Y",DATE(2027,6,30),""))</f>
        <v/>
      </c>
      <c r="O121" s="16">
        <f>IF(AND(F121="Y",COUNT(D121:E121)=0),"Needs a GPCCMP before 1 July 2027","")</f>
        <v/>
      </c>
      <c r="P121" s="17">
        <f>IF(A121="","",MAX(0,5-IF(H121="",0,H121)))</f>
        <v/>
      </c>
      <c r="Q121" s="16">
        <f>IF(C121="N","Check: registered elsewhere, the plan stays there; not registered, the usual GP or practice bills","")</f>
        <v/>
      </c>
      <c r="R121" s="16">
        <f>IF(A121="","",IF(AND(K121="",F121&lt;&gt;"Y"),"Enter plan dates",IF(N121&lt;TODAY(),"Access lapsed: review or new plan needed",IF(N121-TODAY()&lt;=60,"Access lapses within 60 days",IF(O121&lt;&gt;"","Old plan: move before 1 July 2027",IF(AND(K121&lt;&gt;"",TODAY()&gt;=L121),"Review window open","OK"))))))</f>
        <v/>
      </c>
    </row>
    <row r="122">
      <c r="A122" s="18" t="n"/>
      <c r="B122" s="18" t="n"/>
      <c r="C122" s="18" t="n"/>
      <c r="D122" s="19" t="n"/>
      <c r="E122" s="19" t="n"/>
      <c r="F122" s="18" t="n"/>
      <c r="G122" s="19" t="n"/>
      <c r="H122" s="18" t="n"/>
      <c r="I122" s="19" t="n"/>
      <c r="J122" s="20" t="n"/>
      <c r="K122" s="14">
        <f>IF(COUNT(D122:E122)=0,"",MAX(D122:E122))</f>
        <v/>
      </c>
      <c r="L122" s="15">
        <f>IF(K122="",IF(F122="Y","No 967: prepare a new plan (965)",""),EDATE(K122,3))</f>
        <v/>
      </c>
      <c r="M122" s="15">
        <f>IF(COUNT(D122:E122)=0,IF(F122="Y","No GPCCMP recorded",""),MAX(IF(D122="",0,EDATE(D122,12)),IF(E122="",0,EDATE(E122,3))))</f>
        <v/>
      </c>
      <c r="N122" s="14">
        <f>IF(K122&lt;&gt;"",EDATE(K122,18),IF(F122="Y",DATE(2027,6,30),""))</f>
        <v/>
      </c>
      <c r="O122" s="16">
        <f>IF(AND(F122="Y",COUNT(D122:E122)=0),"Needs a GPCCMP before 1 July 2027","")</f>
        <v/>
      </c>
      <c r="P122" s="17">
        <f>IF(A122="","",MAX(0,5-IF(H122="",0,H122)))</f>
        <v/>
      </c>
      <c r="Q122" s="16">
        <f>IF(C122="N","Check: registered elsewhere, the plan stays there; not registered, the usual GP or practice bills","")</f>
        <v/>
      </c>
      <c r="R122" s="16">
        <f>IF(A122="","",IF(AND(K122="",F122&lt;&gt;"Y"),"Enter plan dates",IF(N122&lt;TODAY(),"Access lapsed: review or new plan needed",IF(N122-TODAY()&lt;=60,"Access lapses within 60 days",IF(O122&lt;&gt;"","Old plan: move before 1 July 2027",IF(AND(K122&lt;&gt;"",TODAY()&gt;=L122),"Review window open","OK"))))))</f>
        <v/>
      </c>
    </row>
    <row r="123">
      <c r="A123" s="18" t="n"/>
      <c r="B123" s="18" t="n"/>
      <c r="C123" s="18" t="n"/>
      <c r="D123" s="19" t="n"/>
      <c r="E123" s="19" t="n"/>
      <c r="F123" s="18" t="n"/>
      <c r="G123" s="19" t="n"/>
      <c r="H123" s="18" t="n"/>
      <c r="I123" s="19" t="n"/>
      <c r="J123" s="20" t="n"/>
      <c r="K123" s="14">
        <f>IF(COUNT(D123:E123)=0,"",MAX(D123:E123))</f>
        <v/>
      </c>
      <c r="L123" s="15">
        <f>IF(K123="",IF(F123="Y","No 967: prepare a new plan (965)",""),EDATE(K123,3))</f>
        <v/>
      </c>
      <c r="M123" s="15">
        <f>IF(COUNT(D123:E123)=0,IF(F123="Y","No GPCCMP recorded",""),MAX(IF(D123="",0,EDATE(D123,12)),IF(E123="",0,EDATE(E123,3))))</f>
        <v/>
      </c>
      <c r="N123" s="14">
        <f>IF(K123&lt;&gt;"",EDATE(K123,18),IF(F123="Y",DATE(2027,6,30),""))</f>
        <v/>
      </c>
      <c r="O123" s="16">
        <f>IF(AND(F123="Y",COUNT(D123:E123)=0),"Needs a GPCCMP before 1 July 2027","")</f>
        <v/>
      </c>
      <c r="P123" s="17">
        <f>IF(A123="","",MAX(0,5-IF(H123="",0,H123)))</f>
        <v/>
      </c>
      <c r="Q123" s="16">
        <f>IF(C123="N","Check: registered elsewhere, the plan stays there; not registered, the usual GP or practice bills","")</f>
        <v/>
      </c>
      <c r="R123" s="16">
        <f>IF(A123="","",IF(AND(K123="",F123&lt;&gt;"Y"),"Enter plan dates",IF(N123&lt;TODAY(),"Access lapsed: review or new plan needed",IF(N123-TODAY()&lt;=60,"Access lapses within 60 days",IF(O123&lt;&gt;"","Old plan: move before 1 July 2027",IF(AND(K123&lt;&gt;"",TODAY()&gt;=L123),"Review window open","OK"))))))</f>
        <v/>
      </c>
    </row>
    <row r="124">
      <c r="A124" s="18" t="n"/>
      <c r="B124" s="18" t="n"/>
      <c r="C124" s="18" t="n"/>
      <c r="D124" s="19" t="n"/>
      <c r="E124" s="19" t="n"/>
      <c r="F124" s="18" t="n"/>
      <c r="G124" s="19" t="n"/>
      <c r="H124" s="18" t="n"/>
      <c r="I124" s="19" t="n"/>
      <c r="J124" s="20" t="n"/>
      <c r="K124" s="14">
        <f>IF(COUNT(D124:E124)=0,"",MAX(D124:E124))</f>
        <v/>
      </c>
      <c r="L124" s="15">
        <f>IF(K124="",IF(F124="Y","No 967: prepare a new plan (965)",""),EDATE(K124,3))</f>
        <v/>
      </c>
      <c r="M124" s="15">
        <f>IF(COUNT(D124:E124)=0,IF(F124="Y","No GPCCMP recorded",""),MAX(IF(D124="",0,EDATE(D124,12)),IF(E124="",0,EDATE(E124,3))))</f>
        <v/>
      </c>
      <c r="N124" s="14">
        <f>IF(K124&lt;&gt;"",EDATE(K124,18),IF(F124="Y",DATE(2027,6,30),""))</f>
        <v/>
      </c>
      <c r="O124" s="16">
        <f>IF(AND(F124="Y",COUNT(D124:E124)=0),"Needs a GPCCMP before 1 July 2027","")</f>
        <v/>
      </c>
      <c r="P124" s="17">
        <f>IF(A124="","",MAX(0,5-IF(H124="",0,H124)))</f>
        <v/>
      </c>
      <c r="Q124" s="16">
        <f>IF(C124="N","Check: registered elsewhere, the plan stays there; not registered, the usual GP or practice bills","")</f>
        <v/>
      </c>
      <c r="R124" s="16">
        <f>IF(A124="","",IF(AND(K124="",F124&lt;&gt;"Y"),"Enter plan dates",IF(N124&lt;TODAY(),"Access lapsed: review or new plan needed",IF(N124-TODAY()&lt;=60,"Access lapses within 60 days",IF(O124&lt;&gt;"","Old plan: move before 1 July 2027",IF(AND(K124&lt;&gt;"",TODAY()&gt;=L124),"Review window open","OK"))))))</f>
        <v/>
      </c>
    </row>
    <row r="125">
      <c r="A125" s="18" t="n"/>
      <c r="B125" s="18" t="n"/>
      <c r="C125" s="18" t="n"/>
      <c r="D125" s="19" t="n"/>
      <c r="E125" s="19" t="n"/>
      <c r="F125" s="18" t="n"/>
      <c r="G125" s="19" t="n"/>
      <c r="H125" s="18" t="n"/>
      <c r="I125" s="19" t="n"/>
      <c r="J125" s="20" t="n"/>
      <c r="K125" s="14">
        <f>IF(COUNT(D125:E125)=0,"",MAX(D125:E125))</f>
        <v/>
      </c>
      <c r="L125" s="15">
        <f>IF(K125="",IF(F125="Y","No 967: prepare a new plan (965)",""),EDATE(K125,3))</f>
        <v/>
      </c>
      <c r="M125" s="15">
        <f>IF(COUNT(D125:E125)=0,IF(F125="Y","No GPCCMP recorded",""),MAX(IF(D125="",0,EDATE(D125,12)),IF(E125="",0,EDATE(E125,3))))</f>
        <v/>
      </c>
      <c r="N125" s="14">
        <f>IF(K125&lt;&gt;"",EDATE(K125,18),IF(F125="Y",DATE(2027,6,30),""))</f>
        <v/>
      </c>
      <c r="O125" s="16">
        <f>IF(AND(F125="Y",COUNT(D125:E125)=0),"Needs a GPCCMP before 1 July 2027","")</f>
        <v/>
      </c>
      <c r="P125" s="17">
        <f>IF(A125="","",MAX(0,5-IF(H125="",0,H125)))</f>
        <v/>
      </c>
      <c r="Q125" s="16">
        <f>IF(C125="N","Check: registered elsewhere, the plan stays there; not registered, the usual GP or practice bills","")</f>
        <v/>
      </c>
      <c r="R125" s="16">
        <f>IF(A125="","",IF(AND(K125="",F125&lt;&gt;"Y"),"Enter plan dates",IF(N125&lt;TODAY(),"Access lapsed: review or new plan needed",IF(N125-TODAY()&lt;=60,"Access lapses within 60 days",IF(O125&lt;&gt;"","Old plan: move before 1 July 2027",IF(AND(K125&lt;&gt;"",TODAY()&gt;=L125),"Review window open","OK"))))))</f>
        <v/>
      </c>
    </row>
    <row r="126">
      <c r="A126" s="18" t="n"/>
      <c r="B126" s="18" t="n"/>
      <c r="C126" s="18" t="n"/>
      <c r="D126" s="19" t="n"/>
      <c r="E126" s="19" t="n"/>
      <c r="F126" s="18" t="n"/>
      <c r="G126" s="19" t="n"/>
      <c r="H126" s="18" t="n"/>
      <c r="I126" s="19" t="n"/>
      <c r="J126" s="20" t="n"/>
      <c r="K126" s="14">
        <f>IF(COUNT(D126:E126)=0,"",MAX(D126:E126))</f>
        <v/>
      </c>
      <c r="L126" s="15">
        <f>IF(K126="",IF(F126="Y","No 967: prepare a new plan (965)",""),EDATE(K126,3))</f>
        <v/>
      </c>
      <c r="M126" s="15">
        <f>IF(COUNT(D126:E126)=0,IF(F126="Y","No GPCCMP recorded",""),MAX(IF(D126="",0,EDATE(D126,12)),IF(E126="",0,EDATE(E126,3))))</f>
        <v/>
      </c>
      <c r="N126" s="14">
        <f>IF(K126&lt;&gt;"",EDATE(K126,18),IF(F126="Y",DATE(2027,6,30),""))</f>
        <v/>
      </c>
      <c r="O126" s="16">
        <f>IF(AND(F126="Y",COUNT(D126:E126)=0),"Needs a GPCCMP before 1 July 2027","")</f>
        <v/>
      </c>
      <c r="P126" s="17">
        <f>IF(A126="","",MAX(0,5-IF(H126="",0,H126)))</f>
        <v/>
      </c>
      <c r="Q126" s="16">
        <f>IF(C126="N","Check: registered elsewhere, the plan stays there; not registered, the usual GP or practice bills","")</f>
        <v/>
      </c>
      <c r="R126" s="16">
        <f>IF(A126="","",IF(AND(K126="",F126&lt;&gt;"Y"),"Enter plan dates",IF(N126&lt;TODAY(),"Access lapsed: review or new plan needed",IF(N126-TODAY()&lt;=60,"Access lapses within 60 days",IF(O126&lt;&gt;"","Old plan: move before 1 July 2027",IF(AND(K126&lt;&gt;"",TODAY()&gt;=L126),"Review window open","OK"))))))</f>
        <v/>
      </c>
    </row>
    <row r="127">
      <c r="A127" s="18" t="n"/>
      <c r="B127" s="18" t="n"/>
      <c r="C127" s="18" t="n"/>
      <c r="D127" s="19" t="n"/>
      <c r="E127" s="19" t="n"/>
      <c r="F127" s="18" t="n"/>
      <c r="G127" s="19" t="n"/>
      <c r="H127" s="18" t="n"/>
      <c r="I127" s="19" t="n"/>
      <c r="J127" s="20" t="n"/>
      <c r="K127" s="14">
        <f>IF(COUNT(D127:E127)=0,"",MAX(D127:E127))</f>
        <v/>
      </c>
      <c r="L127" s="15">
        <f>IF(K127="",IF(F127="Y","No 967: prepare a new plan (965)",""),EDATE(K127,3))</f>
        <v/>
      </c>
      <c r="M127" s="15">
        <f>IF(COUNT(D127:E127)=0,IF(F127="Y","No GPCCMP recorded",""),MAX(IF(D127="",0,EDATE(D127,12)),IF(E127="",0,EDATE(E127,3))))</f>
        <v/>
      </c>
      <c r="N127" s="14">
        <f>IF(K127&lt;&gt;"",EDATE(K127,18),IF(F127="Y",DATE(2027,6,30),""))</f>
        <v/>
      </c>
      <c r="O127" s="16">
        <f>IF(AND(F127="Y",COUNT(D127:E127)=0),"Needs a GPCCMP before 1 July 2027","")</f>
        <v/>
      </c>
      <c r="P127" s="17">
        <f>IF(A127="","",MAX(0,5-IF(H127="",0,H127)))</f>
        <v/>
      </c>
      <c r="Q127" s="16">
        <f>IF(C127="N","Check: registered elsewhere, the plan stays there; not registered, the usual GP or practice bills","")</f>
        <v/>
      </c>
      <c r="R127" s="16">
        <f>IF(A127="","",IF(AND(K127="",F127&lt;&gt;"Y"),"Enter plan dates",IF(N127&lt;TODAY(),"Access lapsed: review or new plan needed",IF(N127-TODAY()&lt;=60,"Access lapses within 60 days",IF(O127&lt;&gt;"","Old plan: move before 1 July 2027",IF(AND(K127&lt;&gt;"",TODAY()&gt;=L127),"Review window open","OK"))))))</f>
        <v/>
      </c>
    </row>
    <row r="128">
      <c r="A128" s="18" t="n"/>
      <c r="B128" s="18" t="n"/>
      <c r="C128" s="18" t="n"/>
      <c r="D128" s="19" t="n"/>
      <c r="E128" s="19" t="n"/>
      <c r="F128" s="18" t="n"/>
      <c r="G128" s="19" t="n"/>
      <c r="H128" s="18" t="n"/>
      <c r="I128" s="19" t="n"/>
      <c r="J128" s="20" t="n"/>
      <c r="K128" s="14">
        <f>IF(COUNT(D128:E128)=0,"",MAX(D128:E128))</f>
        <v/>
      </c>
      <c r="L128" s="15">
        <f>IF(K128="",IF(F128="Y","No 967: prepare a new plan (965)",""),EDATE(K128,3))</f>
        <v/>
      </c>
      <c r="M128" s="15">
        <f>IF(COUNT(D128:E128)=0,IF(F128="Y","No GPCCMP recorded",""),MAX(IF(D128="",0,EDATE(D128,12)),IF(E128="",0,EDATE(E128,3))))</f>
        <v/>
      </c>
      <c r="N128" s="14">
        <f>IF(K128&lt;&gt;"",EDATE(K128,18),IF(F128="Y",DATE(2027,6,30),""))</f>
        <v/>
      </c>
      <c r="O128" s="16">
        <f>IF(AND(F128="Y",COUNT(D128:E128)=0),"Needs a GPCCMP before 1 July 2027","")</f>
        <v/>
      </c>
      <c r="P128" s="17">
        <f>IF(A128="","",MAX(0,5-IF(H128="",0,H128)))</f>
        <v/>
      </c>
      <c r="Q128" s="16">
        <f>IF(C128="N","Check: registered elsewhere, the plan stays there; not registered, the usual GP or practice bills","")</f>
        <v/>
      </c>
      <c r="R128" s="16">
        <f>IF(A128="","",IF(AND(K128="",F128&lt;&gt;"Y"),"Enter plan dates",IF(N128&lt;TODAY(),"Access lapsed: review or new plan needed",IF(N128-TODAY()&lt;=60,"Access lapses within 60 days",IF(O128&lt;&gt;"","Old plan: move before 1 July 2027",IF(AND(K128&lt;&gt;"",TODAY()&gt;=L128),"Review window open","OK"))))))</f>
        <v/>
      </c>
    </row>
    <row r="129">
      <c r="A129" s="18" t="n"/>
      <c r="B129" s="18" t="n"/>
      <c r="C129" s="18" t="n"/>
      <c r="D129" s="19" t="n"/>
      <c r="E129" s="19" t="n"/>
      <c r="F129" s="18" t="n"/>
      <c r="G129" s="19" t="n"/>
      <c r="H129" s="18" t="n"/>
      <c r="I129" s="19" t="n"/>
      <c r="J129" s="20" t="n"/>
      <c r="K129" s="14">
        <f>IF(COUNT(D129:E129)=0,"",MAX(D129:E129))</f>
        <v/>
      </c>
      <c r="L129" s="15">
        <f>IF(K129="",IF(F129="Y","No 967: prepare a new plan (965)",""),EDATE(K129,3))</f>
        <v/>
      </c>
      <c r="M129" s="15">
        <f>IF(COUNT(D129:E129)=0,IF(F129="Y","No GPCCMP recorded",""),MAX(IF(D129="",0,EDATE(D129,12)),IF(E129="",0,EDATE(E129,3))))</f>
        <v/>
      </c>
      <c r="N129" s="14">
        <f>IF(K129&lt;&gt;"",EDATE(K129,18),IF(F129="Y",DATE(2027,6,30),""))</f>
        <v/>
      </c>
      <c r="O129" s="16">
        <f>IF(AND(F129="Y",COUNT(D129:E129)=0),"Needs a GPCCMP before 1 July 2027","")</f>
        <v/>
      </c>
      <c r="P129" s="17">
        <f>IF(A129="","",MAX(0,5-IF(H129="",0,H129)))</f>
        <v/>
      </c>
      <c r="Q129" s="16">
        <f>IF(C129="N","Check: registered elsewhere, the plan stays there; not registered, the usual GP or practice bills","")</f>
        <v/>
      </c>
      <c r="R129" s="16">
        <f>IF(A129="","",IF(AND(K129="",F129&lt;&gt;"Y"),"Enter plan dates",IF(N129&lt;TODAY(),"Access lapsed: review or new plan needed",IF(N129-TODAY()&lt;=60,"Access lapses within 60 days",IF(O129&lt;&gt;"","Old plan: move before 1 July 2027",IF(AND(K129&lt;&gt;"",TODAY()&gt;=L129),"Review window open","OK"))))))</f>
        <v/>
      </c>
    </row>
    <row r="130">
      <c r="A130" s="18" t="n"/>
      <c r="B130" s="18" t="n"/>
      <c r="C130" s="18" t="n"/>
      <c r="D130" s="19" t="n"/>
      <c r="E130" s="19" t="n"/>
      <c r="F130" s="18" t="n"/>
      <c r="G130" s="19" t="n"/>
      <c r="H130" s="18" t="n"/>
      <c r="I130" s="19" t="n"/>
      <c r="J130" s="20" t="n"/>
      <c r="K130" s="14">
        <f>IF(COUNT(D130:E130)=0,"",MAX(D130:E130))</f>
        <v/>
      </c>
      <c r="L130" s="15">
        <f>IF(K130="",IF(F130="Y","No 967: prepare a new plan (965)",""),EDATE(K130,3))</f>
        <v/>
      </c>
      <c r="M130" s="15">
        <f>IF(COUNT(D130:E130)=0,IF(F130="Y","No GPCCMP recorded",""),MAX(IF(D130="",0,EDATE(D130,12)),IF(E130="",0,EDATE(E130,3))))</f>
        <v/>
      </c>
      <c r="N130" s="14">
        <f>IF(K130&lt;&gt;"",EDATE(K130,18),IF(F130="Y",DATE(2027,6,30),""))</f>
        <v/>
      </c>
      <c r="O130" s="16">
        <f>IF(AND(F130="Y",COUNT(D130:E130)=0),"Needs a GPCCMP before 1 July 2027","")</f>
        <v/>
      </c>
      <c r="P130" s="17">
        <f>IF(A130="","",MAX(0,5-IF(H130="",0,H130)))</f>
        <v/>
      </c>
      <c r="Q130" s="16">
        <f>IF(C130="N","Check: registered elsewhere, the plan stays there; not registered, the usual GP or practice bills","")</f>
        <v/>
      </c>
      <c r="R130" s="16">
        <f>IF(A130="","",IF(AND(K130="",F130&lt;&gt;"Y"),"Enter plan dates",IF(N130&lt;TODAY(),"Access lapsed: review or new plan needed",IF(N130-TODAY()&lt;=60,"Access lapses within 60 days",IF(O130&lt;&gt;"","Old plan: move before 1 July 2027",IF(AND(K130&lt;&gt;"",TODAY()&gt;=L130),"Review window open","OK"))))))</f>
        <v/>
      </c>
    </row>
    <row r="131">
      <c r="A131" s="18" t="n"/>
      <c r="B131" s="18" t="n"/>
      <c r="C131" s="18" t="n"/>
      <c r="D131" s="19" t="n"/>
      <c r="E131" s="19" t="n"/>
      <c r="F131" s="18" t="n"/>
      <c r="G131" s="19" t="n"/>
      <c r="H131" s="18" t="n"/>
      <c r="I131" s="19" t="n"/>
      <c r="J131" s="20" t="n"/>
      <c r="K131" s="14">
        <f>IF(COUNT(D131:E131)=0,"",MAX(D131:E131))</f>
        <v/>
      </c>
      <c r="L131" s="15">
        <f>IF(K131="",IF(F131="Y","No 967: prepare a new plan (965)",""),EDATE(K131,3))</f>
        <v/>
      </c>
      <c r="M131" s="15">
        <f>IF(COUNT(D131:E131)=0,IF(F131="Y","No GPCCMP recorded",""),MAX(IF(D131="",0,EDATE(D131,12)),IF(E131="",0,EDATE(E131,3))))</f>
        <v/>
      </c>
      <c r="N131" s="14">
        <f>IF(K131&lt;&gt;"",EDATE(K131,18),IF(F131="Y",DATE(2027,6,30),""))</f>
        <v/>
      </c>
      <c r="O131" s="16">
        <f>IF(AND(F131="Y",COUNT(D131:E131)=0),"Needs a GPCCMP before 1 July 2027","")</f>
        <v/>
      </c>
      <c r="P131" s="17">
        <f>IF(A131="","",MAX(0,5-IF(H131="",0,H131)))</f>
        <v/>
      </c>
      <c r="Q131" s="16">
        <f>IF(C131="N","Check: registered elsewhere, the plan stays there; not registered, the usual GP or practice bills","")</f>
        <v/>
      </c>
      <c r="R131" s="16">
        <f>IF(A131="","",IF(AND(K131="",F131&lt;&gt;"Y"),"Enter plan dates",IF(N131&lt;TODAY(),"Access lapsed: review or new plan needed",IF(N131-TODAY()&lt;=60,"Access lapses within 60 days",IF(O131&lt;&gt;"","Old plan: move before 1 July 2027",IF(AND(K131&lt;&gt;"",TODAY()&gt;=L131),"Review window open","OK"))))))</f>
        <v/>
      </c>
    </row>
    <row r="132">
      <c r="A132" s="18" t="n"/>
      <c r="B132" s="18" t="n"/>
      <c r="C132" s="18" t="n"/>
      <c r="D132" s="19" t="n"/>
      <c r="E132" s="19" t="n"/>
      <c r="F132" s="18" t="n"/>
      <c r="G132" s="19" t="n"/>
      <c r="H132" s="18" t="n"/>
      <c r="I132" s="19" t="n"/>
      <c r="J132" s="20" t="n"/>
      <c r="K132" s="14">
        <f>IF(COUNT(D132:E132)=0,"",MAX(D132:E132))</f>
        <v/>
      </c>
      <c r="L132" s="15">
        <f>IF(K132="",IF(F132="Y","No 967: prepare a new plan (965)",""),EDATE(K132,3))</f>
        <v/>
      </c>
      <c r="M132" s="15">
        <f>IF(COUNT(D132:E132)=0,IF(F132="Y","No GPCCMP recorded",""),MAX(IF(D132="",0,EDATE(D132,12)),IF(E132="",0,EDATE(E132,3))))</f>
        <v/>
      </c>
      <c r="N132" s="14">
        <f>IF(K132&lt;&gt;"",EDATE(K132,18),IF(F132="Y",DATE(2027,6,30),""))</f>
        <v/>
      </c>
      <c r="O132" s="16">
        <f>IF(AND(F132="Y",COUNT(D132:E132)=0),"Needs a GPCCMP before 1 July 2027","")</f>
        <v/>
      </c>
      <c r="P132" s="17">
        <f>IF(A132="","",MAX(0,5-IF(H132="",0,H132)))</f>
        <v/>
      </c>
      <c r="Q132" s="16">
        <f>IF(C132="N","Check: registered elsewhere, the plan stays there; not registered, the usual GP or practice bills","")</f>
        <v/>
      </c>
      <c r="R132" s="16">
        <f>IF(A132="","",IF(AND(K132="",F132&lt;&gt;"Y"),"Enter plan dates",IF(N132&lt;TODAY(),"Access lapsed: review or new plan needed",IF(N132-TODAY()&lt;=60,"Access lapses within 60 days",IF(O132&lt;&gt;"","Old plan: move before 1 July 2027",IF(AND(K132&lt;&gt;"",TODAY()&gt;=L132),"Review window open","OK"))))))</f>
        <v/>
      </c>
    </row>
    <row r="133">
      <c r="A133" s="18" t="n"/>
      <c r="B133" s="18" t="n"/>
      <c r="C133" s="18" t="n"/>
      <c r="D133" s="19" t="n"/>
      <c r="E133" s="19" t="n"/>
      <c r="F133" s="18" t="n"/>
      <c r="G133" s="19" t="n"/>
      <c r="H133" s="18" t="n"/>
      <c r="I133" s="19" t="n"/>
      <c r="J133" s="20" t="n"/>
      <c r="K133" s="14">
        <f>IF(COUNT(D133:E133)=0,"",MAX(D133:E133))</f>
        <v/>
      </c>
      <c r="L133" s="15">
        <f>IF(K133="",IF(F133="Y","No 967: prepare a new plan (965)",""),EDATE(K133,3))</f>
        <v/>
      </c>
      <c r="M133" s="15">
        <f>IF(COUNT(D133:E133)=0,IF(F133="Y","No GPCCMP recorded",""),MAX(IF(D133="",0,EDATE(D133,12)),IF(E133="",0,EDATE(E133,3))))</f>
        <v/>
      </c>
      <c r="N133" s="14">
        <f>IF(K133&lt;&gt;"",EDATE(K133,18),IF(F133="Y",DATE(2027,6,30),""))</f>
        <v/>
      </c>
      <c r="O133" s="16">
        <f>IF(AND(F133="Y",COUNT(D133:E133)=0),"Needs a GPCCMP before 1 July 2027","")</f>
        <v/>
      </c>
      <c r="P133" s="17">
        <f>IF(A133="","",MAX(0,5-IF(H133="",0,H133)))</f>
        <v/>
      </c>
      <c r="Q133" s="16">
        <f>IF(C133="N","Check: registered elsewhere, the plan stays there; not registered, the usual GP or practice bills","")</f>
        <v/>
      </c>
      <c r="R133" s="16">
        <f>IF(A133="","",IF(AND(K133="",F133&lt;&gt;"Y"),"Enter plan dates",IF(N133&lt;TODAY(),"Access lapsed: review or new plan needed",IF(N133-TODAY()&lt;=60,"Access lapses within 60 days",IF(O133&lt;&gt;"","Old plan: move before 1 July 2027",IF(AND(K133&lt;&gt;"",TODAY()&gt;=L133),"Review window open","OK"))))))</f>
        <v/>
      </c>
    </row>
    <row r="134">
      <c r="A134" s="18" t="n"/>
      <c r="B134" s="18" t="n"/>
      <c r="C134" s="18" t="n"/>
      <c r="D134" s="19" t="n"/>
      <c r="E134" s="19" t="n"/>
      <c r="F134" s="18" t="n"/>
      <c r="G134" s="19" t="n"/>
      <c r="H134" s="18" t="n"/>
      <c r="I134" s="19" t="n"/>
      <c r="J134" s="20" t="n"/>
      <c r="K134" s="14">
        <f>IF(COUNT(D134:E134)=0,"",MAX(D134:E134))</f>
        <v/>
      </c>
      <c r="L134" s="15">
        <f>IF(K134="",IF(F134="Y","No 967: prepare a new plan (965)",""),EDATE(K134,3))</f>
        <v/>
      </c>
      <c r="M134" s="15">
        <f>IF(COUNT(D134:E134)=0,IF(F134="Y","No GPCCMP recorded",""),MAX(IF(D134="",0,EDATE(D134,12)),IF(E134="",0,EDATE(E134,3))))</f>
        <v/>
      </c>
      <c r="N134" s="14">
        <f>IF(K134&lt;&gt;"",EDATE(K134,18),IF(F134="Y",DATE(2027,6,30),""))</f>
        <v/>
      </c>
      <c r="O134" s="16">
        <f>IF(AND(F134="Y",COUNT(D134:E134)=0),"Needs a GPCCMP before 1 July 2027","")</f>
        <v/>
      </c>
      <c r="P134" s="17">
        <f>IF(A134="","",MAX(0,5-IF(H134="",0,H134)))</f>
        <v/>
      </c>
      <c r="Q134" s="16">
        <f>IF(C134="N","Check: registered elsewhere, the plan stays there; not registered, the usual GP or practice bills","")</f>
        <v/>
      </c>
      <c r="R134" s="16">
        <f>IF(A134="","",IF(AND(K134="",F134&lt;&gt;"Y"),"Enter plan dates",IF(N134&lt;TODAY(),"Access lapsed: review or new plan needed",IF(N134-TODAY()&lt;=60,"Access lapses within 60 days",IF(O134&lt;&gt;"","Old plan: move before 1 July 2027",IF(AND(K134&lt;&gt;"",TODAY()&gt;=L134),"Review window open","OK"))))))</f>
        <v/>
      </c>
    </row>
    <row r="135">
      <c r="A135" s="18" t="n"/>
      <c r="B135" s="18" t="n"/>
      <c r="C135" s="18" t="n"/>
      <c r="D135" s="19" t="n"/>
      <c r="E135" s="19" t="n"/>
      <c r="F135" s="18" t="n"/>
      <c r="G135" s="19" t="n"/>
      <c r="H135" s="18" t="n"/>
      <c r="I135" s="19" t="n"/>
      <c r="J135" s="20" t="n"/>
      <c r="K135" s="14">
        <f>IF(COUNT(D135:E135)=0,"",MAX(D135:E135))</f>
        <v/>
      </c>
      <c r="L135" s="15">
        <f>IF(K135="",IF(F135="Y","No 967: prepare a new plan (965)",""),EDATE(K135,3))</f>
        <v/>
      </c>
      <c r="M135" s="15">
        <f>IF(COUNT(D135:E135)=0,IF(F135="Y","No GPCCMP recorded",""),MAX(IF(D135="",0,EDATE(D135,12)),IF(E135="",0,EDATE(E135,3))))</f>
        <v/>
      </c>
      <c r="N135" s="14">
        <f>IF(K135&lt;&gt;"",EDATE(K135,18),IF(F135="Y",DATE(2027,6,30),""))</f>
        <v/>
      </c>
      <c r="O135" s="16">
        <f>IF(AND(F135="Y",COUNT(D135:E135)=0),"Needs a GPCCMP before 1 July 2027","")</f>
        <v/>
      </c>
      <c r="P135" s="17">
        <f>IF(A135="","",MAX(0,5-IF(H135="",0,H135)))</f>
        <v/>
      </c>
      <c r="Q135" s="16">
        <f>IF(C135="N","Check: registered elsewhere, the plan stays there; not registered, the usual GP or practice bills","")</f>
        <v/>
      </c>
      <c r="R135" s="16">
        <f>IF(A135="","",IF(AND(K135="",F135&lt;&gt;"Y"),"Enter plan dates",IF(N135&lt;TODAY(),"Access lapsed: review or new plan needed",IF(N135-TODAY()&lt;=60,"Access lapses within 60 days",IF(O135&lt;&gt;"","Old plan: move before 1 July 2027",IF(AND(K135&lt;&gt;"",TODAY()&gt;=L135),"Review window open","OK"))))))</f>
        <v/>
      </c>
    </row>
    <row r="136">
      <c r="A136" s="18" t="n"/>
      <c r="B136" s="18" t="n"/>
      <c r="C136" s="18" t="n"/>
      <c r="D136" s="19" t="n"/>
      <c r="E136" s="19" t="n"/>
      <c r="F136" s="18" t="n"/>
      <c r="G136" s="19" t="n"/>
      <c r="H136" s="18" t="n"/>
      <c r="I136" s="19" t="n"/>
      <c r="J136" s="20" t="n"/>
      <c r="K136" s="14">
        <f>IF(COUNT(D136:E136)=0,"",MAX(D136:E136))</f>
        <v/>
      </c>
      <c r="L136" s="15">
        <f>IF(K136="",IF(F136="Y","No 967: prepare a new plan (965)",""),EDATE(K136,3))</f>
        <v/>
      </c>
      <c r="M136" s="15">
        <f>IF(COUNT(D136:E136)=0,IF(F136="Y","No GPCCMP recorded",""),MAX(IF(D136="",0,EDATE(D136,12)),IF(E136="",0,EDATE(E136,3))))</f>
        <v/>
      </c>
      <c r="N136" s="14">
        <f>IF(K136&lt;&gt;"",EDATE(K136,18),IF(F136="Y",DATE(2027,6,30),""))</f>
        <v/>
      </c>
      <c r="O136" s="16">
        <f>IF(AND(F136="Y",COUNT(D136:E136)=0),"Needs a GPCCMP before 1 July 2027","")</f>
        <v/>
      </c>
      <c r="P136" s="17">
        <f>IF(A136="","",MAX(0,5-IF(H136="",0,H136)))</f>
        <v/>
      </c>
      <c r="Q136" s="16">
        <f>IF(C136="N","Check: registered elsewhere, the plan stays there; not registered, the usual GP or practice bills","")</f>
        <v/>
      </c>
      <c r="R136" s="16">
        <f>IF(A136="","",IF(AND(K136="",F136&lt;&gt;"Y"),"Enter plan dates",IF(N136&lt;TODAY(),"Access lapsed: review or new plan needed",IF(N136-TODAY()&lt;=60,"Access lapses within 60 days",IF(O136&lt;&gt;"","Old plan: move before 1 July 2027",IF(AND(K136&lt;&gt;"",TODAY()&gt;=L136),"Review window open","OK"))))))</f>
        <v/>
      </c>
    </row>
    <row r="137">
      <c r="A137" s="18" t="n"/>
      <c r="B137" s="18" t="n"/>
      <c r="C137" s="18" t="n"/>
      <c r="D137" s="19" t="n"/>
      <c r="E137" s="19" t="n"/>
      <c r="F137" s="18" t="n"/>
      <c r="G137" s="19" t="n"/>
      <c r="H137" s="18" t="n"/>
      <c r="I137" s="19" t="n"/>
      <c r="J137" s="20" t="n"/>
      <c r="K137" s="14">
        <f>IF(COUNT(D137:E137)=0,"",MAX(D137:E137))</f>
        <v/>
      </c>
      <c r="L137" s="15">
        <f>IF(K137="",IF(F137="Y","No 967: prepare a new plan (965)",""),EDATE(K137,3))</f>
        <v/>
      </c>
      <c r="M137" s="15">
        <f>IF(COUNT(D137:E137)=0,IF(F137="Y","No GPCCMP recorded",""),MAX(IF(D137="",0,EDATE(D137,12)),IF(E137="",0,EDATE(E137,3))))</f>
        <v/>
      </c>
      <c r="N137" s="14">
        <f>IF(K137&lt;&gt;"",EDATE(K137,18),IF(F137="Y",DATE(2027,6,30),""))</f>
        <v/>
      </c>
      <c r="O137" s="16">
        <f>IF(AND(F137="Y",COUNT(D137:E137)=0),"Needs a GPCCMP before 1 July 2027","")</f>
        <v/>
      </c>
      <c r="P137" s="17">
        <f>IF(A137="","",MAX(0,5-IF(H137="",0,H137)))</f>
        <v/>
      </c>
      <c r="Q137" s="16">
        <f>IF(C137="N","Check: registered elsewhere, the plan stays there; not registered, the usual GP or practice bills","")</f>
        <v/>
      </c>
      <c r="R137" s="16">
        <f>IF(A137="","",IF(AND(K137="",F137&lt;&gt;"Y"),"Enter plan dates",IF(N137&lt;TODAY(),"Access lapsed: review or new plan needed",IF(N137-TODAY()&lt;=60,"Access lapses within 60 days",IF(O137&lt;&gt;"","Old plan: move before 1 July 2027",IF(AND(K137&lt;&gt;"",TODAY()&gt;=L137),"Review window open","OK"))))))</f>
        <v/>
      </c>
    </row>
    <row r="138">
      <c r="A138" s="18" t="n"/>
      <c r="B138" s="18" t="n"/>
      <c r="C138" s="18" t="n"/>
      <c r="D138" s="19" t="n"/>
      <c r="E138" s="19" t="n"/>
      <c r="F138" s="18" t="n"/>
      <c r="G138" s="19" t="n"/>
      <c r="H138" s="18" t="n"/>
      <c r="I138" s="19" t="n"/>
      <c r="J138" s="20" t="n"/>
      <c r="K138" s="14">
        <f>IF(COUNT(D138:E138)=0,"",MAX(D138:E138))</f>
        <v/>
      </c>
      <c r="L138" s="15">
        <f>IF(K138="",IF(F138="Y","No 967: prepare a new plan (965)",""),EDATE(K138,3))</f>
        <v/>
      </c>
      <c r="M138" s="15">
        <f>IF(COUNT(D138:E138)=0,IF(F138="Y","No GPCCMP recorded",""),MAX(IF(D138="",0,EDATE(D138,12)),IF(E138="",0,EDATE(E138,3))))</f>
        <v/>
      </c>
      <c r="N138" s="14">
        <f>IF(K138&lt;&gt;"",EDATE(K138,18),IF(F138="Y",DATE(2027,6,30),""))</f>
        <v/>
      </c>
      <c r="O138" s="16">
        <f>IF(AND(F138="Y",COUNT(D138:E138)=0),"Needs a GPCCMP before 1 July 2027","")</f>
        <v/>
      </c>
      <c r="P138" s="17">
        <f>IF(A138="","",MAX(0,5-IF(H138="",0,H138)))</f>
        <v/>
      </c>
      <c r="Q138" s="16">
        <f>IF(C138="N","Check: registered elsewhere, the plan stays there; not registered, the usual GP or practice bills","")</f>
        <v/>
      </c>
      <c r="R138" s="16">
        <f>IF(A138="","",IF(AND(K138="",F138&lt;&gt;"Y"),"Enter plan dates",IF(N138&lt;TODAY(),"Access lapsed: review or new plan needed",IF(N138-TODAY()&lt;=60,"Access lapses within 60 days",IF(O138&lt;&gt;"","Old plan: move before 1 July 2027",IF(AND(K138&lt;&gt;"",TODAY()&gt;=L138),"Review window open","OK"))))))</f>
        <v/>
      </c>
    </row>
    <row r="139">
      <c r="A139" s="18" t="n"/>
      <c r="B139" s="18" t="n"/>
      <c r="C139" s="18" t="n"/>
      <c r="D139" s="19" t="n"/>
      <c r="E139" s="19" t="n"/>
      <c r="F139" s="18" t="n"/>
      <c r="G139" s="19" t="n"/>
      <c r="H139" s="18" t="n"/>
      <c r="I139" s="19" t="n"/>
      <c r="J139" s="20" t="n"/>
      <c r="K139" s="14">
        <f>IF(COUNT(D139:E139)=0,"",MAX(D139:E139))</f>
        <v/>
      </c>
      <c r="L139" s="15">
        <f>IF(K139="",IF(F139="Y","No 967: prepare a new plan (965)",""),EDATE(K139,3))</f>
        <v/>
      </c>
      <c r="M139" s="15">
        <f>IF(COUNT(D139:E139)=0,IF(F139="Y","No GPCCMP recorded",""),MAX(IF(D139="",0,EDATE(D139,12)),IF(E139="",0,EDATE(E139,3))))</f>
        <v/>
      </c>
      <c r="N139" s="14">
        <f>IF(K139&lt;&gt;"",EDATE(K139,18),IF(F139="Y",DATE(2027,6,30),""))</f>
        <v/>
      </c>
      <c r="O139" s="16">
        <f>IF(AND(F139="Y",COUNT(D139:E139)=0),"Needs a GPCCMP before 1 July 2027","")</f>
        <v/>
      </c>
      <c r="P139" s="17">
        <f>IF(A139="","",MAX(0,5-IF(H139="",0,H139)))</f>
        <v/>
      </c>
      <c r="Q139" s="16">
        <f>IF(C139="N","Check: registered elsewhere, the plan stays there; not registered, the usual GP or practice bills","")</f>
        <v/>
      </c>
      <c r="R139" s="16">
        <f>IF(A139="","",IF(AND(K139="",F139&lt;&gt;"Y"),"Enter plan dates",IF(N139&lt;TODAY(),"Access lapsed: review or new plan needed",IF(N139-TODAY()&lt;=60,"Access lapses within 60 days",IF(O139&lt;&gt;"","Old plan: move before 1 July 2027",IF(AND(K139&lt;&gt;"",TODAY()&gt;=L139),"Review window open","OK"))))))</f>
        <v/>
      </c>
    </row>
    <row r="140">
      <c r="A140" s="18" t="n"/>
      <c r="B140" s="18" t="n"/>
      <c r="C140" s="18" t="n"/>
      <c r="D140" s="19" t="n"/>
      <c r="E140" s="19" t="n"/>
      <c r="F140" s="18" t="n"/>
      <c r="G140" s="19" t="n"/>
      <c r="H140" s="18" t="n"/>
      <c r="I140" s="19" t="n"/>
      <c r="J140" s="20" t="n"/>
      <c r="K140" s="14">
        <f>IF(COUNT(D140:E140)=0,"",MAX(D140:E140))</f>
        <v/>
      </c>
      <c r="L140" s="15">
        <f>IF(K140="",IF(F140="Y","No 967: prepare a new plan (965)",""),EDATE(K140,3))</f>
        <v/>
      </c>
      <c r="M140" s="15">
        <f>IF(COUNT(D140:E140)=0,IF(F140="Y","No GPCCMP recorded",""),MAX(IF(D140="",0,EDATE(D140,12)),IF(E140="",0,EDATE(E140,3))))</f>
        <v/>
      </c>
      <c r="N140" s="14">
        <f>IF(K140&lt;&gt;"",EDATE(K140,18),IF(F140="Y",DATE(2027,6,30),""))</f>
        <v/>
      </c>
      <c r="O140" s="16">
        <f>IF(AND(F140="Y",COUNT(D140:E140)=0),"Needs a GPCCMP before 1 July 2027","")</f>
        <v/>
      </c>
      <c r="P140" s="17">
        <f>IF(A140="","",MAX(0,5-IF(H140="",0,H140)))</f>
        <v/>
      </c>
      <c r="Q140" s="16">
        <f>IF(C140="N","Check: registered elsewhere, the plan stays there; not registered, the usual GP or practice bills","")</f>
        <v/>
      </c>
      <c r="R140" s="16">
        <f>IF(A140="","",IF(AND(K140="",F140&lt;&gt;"Y"),"Enter plan dates",IF(N140&lt;TODAY(),"Access lapsed: review or new plan needed",IF(N140-TODAY()&lt;=60,"Access lapses within 60 days",IF(O140&lt;&gt;"","Old plan: move before 1 July 2027",IF(AND(K140&lt;&gt;"",TODAY()&gt;=L140),"Review window open","OK"))))))</f>
        <v/>
      </c>
    </row>
    <row r="141">
      <c r="A141" s="18" t="n"/>
      <c r="B141" s="18" t="n"/>
      <c r="C141" s="18" t="n"/>
      <c r="D141" s="19" t="n"/>
      <c r="E141" s="19" t="n"/>
      <c r="F141" s="18" t="n"/>
      <c r="G141" s="19" t="n"/>
      <c r="H141" s="18" t="n"/>
      <c r="I141" s="19" t="n"/>
      <c r="J141" s="20" t="n"/>
      <c r="K141" s="14">
        <f>IF(COUNT(D141:E141)=0,"",MAX(D141:E141))</f>
        <v/>
      </c>
      <c r="L141" s="15">
        <f>IF(K141="",IF(F141="Y","No 967: prepare a new plan (965)",""),EDATE(K141,3))</f>
        <v/>
      </c>
      <c r="M141" s="15">
        <f>IF(COUNT(D141:E141)=0,IF(F141="Y","No GPCCMP recorded",""),MAX(IF(D141="",0,EDATE(D141,12)),IF(E141="",0,EDATE(E141,3))))</f>
        <v/>
      </c>
      <c r="N141" s="14">
        <f>IF(K141&lt;&gt;"",EDATE(K141,18),IF(F141="Y",DATE(2027,6,30),""))</f>
        <v/>
      </c>
      <c r="O141" s="16">
        <f>IF(AND(F141="Y",COUNT(D141:E141)=0),"Needs a GPCCMP before 1 July 2027","")</f>
        <v/>
      </c>
      <c r="P141" s="17">
        <f>IF(A141="","",MAX(0,5-IF(H141="",0,H141)))</f>
        <v/>
      </c>
      <c r="Q141" s="16">
        <f>IF(C141="N","Check: registered elsewhere, the plan stays there; not registered, the usual GP or practice bills","")</f>
        <v/>
      </c>
      <c r="R141" s="16">
        <f>IF(A141="","",IF(AND(K141="",F141&lt;&gt;"Y"),"Enter plan dates",IF(N141&lt;TODAY(),"Access lapsed: review or new plan needed",IF(N141-TODAY()&lt;=60,"Access lapses within 60 days",IF(O141&lt;&gt;"","Old plan: move before 1 July 2027",IF(AND(K141&lt;&gt;"",TODAY()&gt;=L141),"Review window open","OK"))))))</f>
        <v/>
      </c>
    </row>
    <row r="142">
      <c r="A142" s="18" t="n"/>
      <c r="B142" s="18" t="n"/>
      <c r="C142" s="18" t="n"/>
      <c r="D142" s="19" t="n"/>
      <c r="E142" s="19" t="n"/>
      <c r="F142" s="18" t="n"/>
      <c r="G142" s="19" t="n"/>
      <c r="H142" s="18" t="n"/>
      <c r="I142" s="19" t="n"/>
      <c r="J142" s="20" t="n"/>
      <c r="K142" s="14">
        <f>IF(COUNT(D142:E142)=0,"",MAX(D142:E142))</f>
        <v/>
      </c>
      <c r="L142" s="15">
        <f>IF(K142="",IF(F142="Y","No 967: prepare a new plan (965)",""),EDATE(K142,3))</f>
        <v/>
      </c>
      <c r="M142" s="15">
        <f>IF(COUNT(D142:E142)=0,IF(F142="Y","No GPCCMP recorded",""),MAX(IF(D142="",0,EDATE(D142,12)),IF(E142="",0,EDATE(E142,3))))</f>
        <v/>
      </c>
      <c r="N142" s="14">
        <f>IF(K142&lt;&gt;"",EDATE(K142,18),IF(F142="Y",DATE(2027,6,30),""))</f>
        <v/>
      </c>
      <c r="O142" s="16">
        <f>IF(AND(F142="Y",COUNT(D142:E142)=0),"Needs a GPCCMP before 1 July 2027","")</f>
        <v/>
      </c>
      <c r="P142" s="17">
        <f>IF(A142="","",MAX(0,5-IF(H142="",0,H142)))</f>
        <v/>
      </c>
      <c r="Q142" s="16">
        <f>IF(C142="N","Check: registered elsewhere, the plan stays there; not registered, the usual GP or practice bills","")</f>
        <v/>
      </c>
      <c r="R142" s="16">
        <f>IF(A142="","",IF(AND(K142="",F142&lt;&gt;"Y"),"Enter plan dates",IF(N142&lt;TODAY(),"Access lapsed: review or new plan needed",IF(N142-TODAY()&lt;=60,"Access lapses within 60 days",IF(O142&lt;&gt;"","Old plan: move before 1 July 2027",IF(AND(K142&lt;&gt;"",TODAY()&gt;=L142),"Review window open","OK"))))))</f>
        <v/>
      </c>
    </row>
    <row r="143">
      <c r="A143" s="18" t="n"/>
      <c r="B143" s="18" t="n"/>
      <c r="C143" s="18" t="n"/>
      <c r="D143" s="19" t="n"/>
      <c r="E143" s="19" t="n"/>
      <c r="F143" s="18" t="n"/>
      <c r="G143" s="19" t="n"/>
      <c r="H143" s="18" t="n"/>
      <c r="I143" s="19" t="n"/>
      <c r="J143" s="20" t="n"/>
      <c r="K143" s="14">
        <f>IF(COUNT(D143:E143)=0,"",MAX(D143:E143))</f>
        <v/>
      </c>
      <c r="L143" s="15">
        <f>IF(K143="",IF(F143="Y","No 967: prepare a new plan (965)",""),EDATE(K143,3))</f>
        <v/>
      </c>
      <c r="M143" s="15">
        <f>IF(COUNT(D143:E143)=0,IF(F143="Y","No GPCCMP recorded",""),MAX(IF(D143="",0,EDATE(D143,12)),IF(E143="",0,EDATE(E143,3))))</f>
        <v/>
      </c>
      <c r="N143" s="14">
        <f>IF(K143&lt;&gt;"",EDATE(K143,18),IF(F143="Y",DATE(2027,6,30),""))</f>
        <v/>
      </c>
      <c r="O143" s="16">
        <f>IF(AND(F143="Y",COUNT(D143:E143)=0),"Needs a GPCCMP before 1 July 2027","")</f>
        <v/>
      </c>
      <c r="P143" s="17">
        <f>IF(A143="","",MAX(0,5-IF(H143="",0,H143)))</f>
        <v/>
      </c>
      <c r="Q143" s="16">
        <f>IF(C143="N","Check: registered elsewhere, the plan stays there; not registered, the usual GP or practice bills","")</f>
        <v/>
      </c>
      <c r="R143" s="16">
        <f>IF(A143="","",IF(AND(K143="",F143&lt;&gt;"Y"),"Enter plan dates",IF(N143&lt;TODAY(),"Access lapsed: review or new plan needed",IF(N143-TODAY()&lt;=60,"Access lapses within 60 days",IF(O143&lt;&gt;"","Old plan: move before 1 July 2027",IF(AND(K143&lt;&gt;"",TODAY()&gt;=L143),"Review window open","OK"))))))</f>
        <v/>
      </c>
    </row>
    <row r="144">
      <c r="A144" s="18" t="n"/>
      <c r="B144" s="18" t="n"/>
      <c r="C144" s="18" t="n"/>
      <c r="D144" s="19" t="n"/>
      <c r="E144" s="19" t="n"/>
      <c r="F144" s="18" t="n"/>
      <c r="G144" s="19" t="n"/>
      <c r="H144" s="18" t="n"/>
      <c r="I144" s="19" t="n"/>
      <c r="J144" s="20" t="n"/>
      <c r="K144" s="14">
        <f>IF(COUNT(D144:E144)=0,"",MAX(D144:E144))</f>
        <v/>
      </c>
      <c r="L144" s="15">
        <f>IF(K144="",IF(F144="Y","No 967: prepare a new plan (965)",""),EDATE(K144,3))</f>
        <v/>
      </c>
      <c r="M144" s="15">
        <f>IF(COUNT(D144:E144)=0,IF(F144="Y","No GPCCMP recorded",""),MAX(IF(D144="",0,EDATE(D144,12)),IF(E144="",0,EDATE(E144,3))))</f>
        <v/>
      </c>
      <c r="N144" s="14">
        <f>IF(K144&lt;&gt;"",EDATE(K144,18),IF(F144="Y",DATE(2027,6,30),""))</f>
        <v/>
      </c>
      <c r="O144" s="16">
        <f>IF(AND(F144="Y",COUNT(D144:E144)=0),"Needs a GPCCMP before 1 July 2027","")</f>
        <v/>
      </c>
      <c r="P144" s="17">
        <f>IF(A144="","",MAX(0,5-IF(H144="",0,H144)))</f>
        <v/>
      </c>
      <c r="Q144" s="16">
        <f>IF(C144="N","Check: registered elsewhere, the plan stays there; not registered, the usual GP or practice bills","")</f>
        <v/>
      </c>
      <c r="R144" s="16">
        <f>IF(A144="","",IF(AND(K144="",F144&lt;&gt;"Y"),"Enter plan dates",IF(N144&lt;TODAY(),"Access lapsed: review or new plan needed",IF(N144-TODAY()&lt;=60,"Access lapses within 60 days",IF(O144&lt;&gt;"","Old plan: move before 1 July 2027",IF(AND(K144&lt;&gt;"",TODAY()&gt;=L144),"Review window open","OK"))))))</f>
        <v/>
      </c>
    </row>
    <row r="145">
      <c r="A145" s="18" t="n"/>
      <c r="B145" s="18" t="n"/>
      <c r="C145" s="18" t="n"/>
      <c r="D145" s="19" t="n"/>
      <c r="E145" s="19" t="n"/>
      <c r="F145" s="18" t="n"/>
      <c r="G145" s="19" t="n"/>
      <c r="H145" s="18" t="n"/>
      <c r="I145" s="19" t="n"/>
      <c r="J145" s="20" t="n"/>
      <c r="K145" s="14">
        <f>IF(COUNT(D145:E145)=0,"",MAX(D145:E145))</f>
        <v/>
      </c>
      <c r="L145" s="15">
        <f>IF(K145="",IF(F145="Y","No 967: prepare a new plan (965)",""),EDATE(K145,3))</f>
        <v/>
      </c>
      <c r="M145" s="15">
        <f>IF(COUNT(D145:E145)=0,IF(F145="Y","No GPCCMP recorded",""),MAX(IF(D145="",0,EDATE(D145,12)),IF(E145="",0,EDATE(E145,3))))</f>
        <v/>
      </c>
      <c r="N145" s="14">
        <f>IF(K145&lt;&gt;"",EDATE(K145,18),IF(F145="Y",DATE(2027,6,30),""))</f>
        <v/>
      </c>
      <c r="O145" s="16">
        <f>IF(AND(F145="Y",COUNT(D145:E145)=0),"Needs a GPCCMP before 1 July 2027","")</f>
        <v/>
      </c>
      <c r="P145" s="17">
        <f>IF(A145="","",MAX(0,5-IF(H145="",0,H145)))</f>
        <v/>
      </c>
      <c r="Q145" s="16">
        <f>IF(C145="N","Check: registered elsewhere, the plan stays there; not registered, the usual GP or practice bills","")</f>
        <v/>
      </c>
      <c r="R145" s="16">
        <f>IF(A145="","",IF(AND(K145="",F145&lt;&gt;"Y"),"Enter plan dates",IF(N145&lt;TODAY(),"Access lapsed: review or new plan needed",IF(N145-TODAY()&lt;=60,"Access lapses within 60 days",IF(O145&lt;&gt;"","Old plan: move before 1 July 2027",IF(AND(K145&lt;&gt;"",TODAY()&gt;=L145),"Review window open","OK"))))))</f>
        <v/>
      </c>
    </row>
    <row r="146">
      <c r="A146" s="18" t="n"/>
      <c r="B146" s="18" t="n"/>
      <c r="C146" s="18" t="n"/>
      <c r="D146" s="19" t="n"/>
      <c r="E146" s="19" t="n"/>
      <c r="F146" s="18" t="n"/>
      <c r="G146" s="19" t="n"/>
      <c r="H146" s="18" t="n"/>
      <c r="I146" s="19" t="n"/>
      <c r="J146" s="20" t="n"/>
      <c r="K146" s="14">
        <f>IF(COUNT(D146:E146)=0,"",MAX(D146:E146))</f>
        <v/>
      </c>
      <c r="L146" s="15">
        <f>IF(K146="",IF(F146="Y","No 967: prepare a new plan (965)",""),EDATE(K146,3))</f>
        <v/>
      </c>
      <c r="M146" s="15">
        <f>IF(COUNT(D146:E146)=0,IF(F146="Y","No GPCCMP recorded",""),MAX(IF(D146="",0,EDATE(D146,12)),IF(E146="",0,EDATE(E146,3))))</f>
        <v/>
      </c>
      <c r="N146" s="14">
        <f>IF(K146&lt;&gt;"",EDATE(K146,18),IF(F146="Y",DATE(2027,6,30),""))</f>
        <v/>
      </c>
      <c r="O146" s="16">
        <f>IF(AND(F146="Y",COUNT(D146:E146)=0),"Needs a GPCCMP before 1 July 2027","")</f>
        <v/>
      </c>
      <c r="P146" s="17">
        <f>IF(A146="","",MAX(0,5-IF(H146="",0,H146)))</f>
        <v/>
      </c>
      <c r="Q146" s="16">
        <f>IF(C146="N","Check: registered elsewhere, the plan stays there; not registered, the usual GP or practice bills","")</f>
        <v/>
      </c>
      <c r="R146" s="16">
        <f>IF(A146="","",IF(AND(K146="",F146&lt;&gt;"Y"),"Enter plan dates",IF(N146&lt;TODAY(),"Access lapsed: review or new plan needed",IF(N146-TODAY()&lt;=60,"Access lapses within 60 days",IF(O146&lt;&gt;"","Old plan: move before 1 July 2027",IF(AND(K146&lt;&gt;"",TODAY()&gt;=L146),"Review window open","OK"))))))</f>
        <v/>
      </c>
    </row>
    <row r="147">
      <c r="A147" s="18" t="n"/>
      <c r="B147" s="18" t="n"/>
      <c r="C147" s="18" t="n"/>
      <c r="D147" s="19" t="n"/>
      <c r="E147" s="19" t="n"/>
      <c r="F147" s="18" t="n"/>
      <c r="G147" s="19" t="n"/>
      <c r="H147" s="18" t="n"/>
      <c r="I147" s="19" t="n"/>
      <c r="J147" s="20" t="n"/>
      <c r="K147" s="14">
        <f>IF(COUNT(D147:E147)=0,"",MAX(D147:E147))</f>
        <v/>
      </c>
      <c r="L147" s="15">
        <f>IF(K147="",IF(F147="Y","No 967: prepare a new plan (965)",""),EDATE(K147,3))</f>
        <v/>
      </c>
      <c r="M147" s="15">
        <f>IF(COUNT(D147:E147)=0,IF(F147="Y","No GPCCMP recorded",""),MAX(IF(D147="",0,EDATE(D147,12)),IF(E147="",0,EDATE(E147,3))))</f>
        <v/>
      </c>
      <c r="N147" s="14">
        <f>IF(K147&lt;&gt;"",EDATE(K147,18),IF(F147="Y",DATE(2027,6,30),""))</f>
        <v/>
      </c>
      <c r="O147" s="16">
        <f>IF(AND(F147="Y",COUNT(D147:E147)=0),"Needs a GPCCMP before 1 July 2027","")</f>
        <v/>
      </c>
      <c r="P147" s="17">
        <f>IF(A147="","",MAX(0,5-IF(H147="",0,H147)))</f>
        <v/>
      </c>
      <c r="Q147" s="16">
        <f>IF(C147="N","Check: registered elsewhere, the plan stays there; not registered, the usual GP or practice bills","")</f>
        <v/>
      </c>
      <c r="R147" s="16">
        <f>IF(A147="","",IF(AND(K147="",F147&lt;&gt;"Y"),"Enter plan dates",IF(N147&lt;TODAY(),"Access lapsed: review or new plan needed",IF(N147-TODAY()&lt;=60,"Access lapses within 60 days",IF(O147&lt;&gt;"","Old plan: move before 1 July 2027",IF(AND(K147&lt;&gt;"",TODAY()&gt;=L147),"Review window open","OK"))))))</f>
        <v/>
      </c>
    </row>
    <row r="148">
      <c r="A148" s="18" t="n"/>
      <c r="B148" s="18" t="n"/>
      <c r="C148" s="18" t="n"/>
      <c r="D148" s="19" t="n"/>
      <c r="E148" s="19" t="n"/>
      <c r="F148" s="18" t="n"/>
      <c r="G148" s="19" t="n"/>
      <c r="H148" s="18" t="n"/>
      <c r="I148" s="19" t="n"/>
      <c r="J148" s="20" t="n"/>
      <c r="K148" s="14">
        <f>IF(COUNT(D148:E148)=0,"",MAX(D148:E148))</f>
        <v/>
      </c>
      <c r="L148" s="15">
        <f>IF(K148="",IF(F148="Y","No 967: prepare a new plan (965)",""),EDATE(K148,3))</f>
        <v/>
      </c>
      <c r="M148" s="15">
        <f>IF(COUNT(D148:E148)=0,IF(F148="Y","No GPCCMP recorded",""),MAX(IF(D148="",0,EDATE(D148,12)),IF(E148="",0,EDATE(E148,3))))</f>
        <v/>
      </c>
      <c r="N148" s="14">
        <f>IF(K148&lt;&gt;"",EDATE(K148,18),IF(F148="Y",DATE(2027,6,30),""))</f>
        <v/>
      </c>
      <c r="O148" s="16">
        <f>IF(AND(F148="Y",COUNT(D148:E148)=0),"Needs a GPCCMP before 1 July 2027","")</f>
        <v/>
      </c>
      <c r="P148" s="17">
        <f>IF(A148="","",MAX(0,5-IF(H148="",0,H148)))</f>
        <v/>
      </c>
      <c r="Q148" s="16">
        <f>IF(C148="N","Check: registered elsewhere, the plan stays there; not registered, the usual GP or practice bills","")</f>
        <v/>
      </c>
      <c r="R148" s="16">
        <f>IF(A148="","",IF(AND(K148="",F148&lt;&gt;"Y"),"Enter plan dates",IF(N148&lt;TODAY(),"Access lapsed: review or new plan needed",IF(N148-TODAY()&lt;=60,"Access lapses within 60 days",IF(O148&lt;&gt;"","Old plan: move before 1 July 2027",IF(AND(K148&lt;&gt;"",TODAY()&gt;=L148),"Review window open","OK"))))))</f>
        <v/>
      </c>
    </row>
    <row r="149">
      <c r="A149" s="18" t="n"/>
      <c r="B149" s="18" t="n"/>
      <c r="C149" s="18" t="n"/>
      <c r="D149" s="19" t="n"/>
      <c r="E149" s="19" t="n"/>
      <c r="F149" s="18" t="n"/>
      <c r="G149" s="19" t="n"/>
      <c r="H149" s="18" t="n"/>
      <c r="I149" s="19" t="n"/>
      <c r="J149" s="20" t="n"/>
      <c r="K149" s="14">
        <f>IF(COUNT(D149:E149)=0,"",MAX(D149:E149))</f>
        <v/>
      </c>
      <c r="L149" s="15">
        <f>IF(K149="",IF(F149="Y","No 967: prepare a new plan (965)",""),EDATE(K149,3))</f>
        <v/>
      </c>
      <c r="M149" s="15">
        <f>IF(COUNT(D149:E149)=0,IF(F149="Y","No GPCCMP recorded",""),MAX(IF(D149="",0,EDATE(D149,12)),IF(E149="",0,EDATE(E149,3))))</f>
        <v/>
      </c>
      <c r="N149" s="14">
        <f>IF(K149&lt;&gt;"",EDATE(K149,18),IF(F149="Y",DATE(2027,6,30),""))</f>
        <v/>
      </c>
      <c r="O149" s="16">
        <f>IF(AND(F149="Y",COUNT(D149:E149)=0),"Needs a GPCCMP before 1 July 2027","")</f>
        <v/>
      </c>
      <c r="P149" s="17">
        <f>IF(A149="","",MAX(0,5-IF(H149="",0,H149)))</f>
        <v/>
      </c>
      <c r="Q149" s="16">
        <f>IF(C149="N","Check: registered elsewhere, the plan stays there; not registered, the usual GP or practice bills","")</f>
        <v/>
      </c>
      <c r="R149" s="16">
        <f>IF(A149="","",IF(AND(K149="",F149&lt;&gt;"Y"),"Enter plan dates",IF(N149&lt;TODAY(),"Access lapsed: review or new plan needed",IF(N149-TODAY()&lt;=60,"Access lapses within 60 days",IF(O149&lt;&gt;"","Old plan: move before 1 July 2027",IF(AND(K149&lt;&gt;"",TODAY()&gt;=L149),"Review window open","OK"))))))</f>
        <v/>
      </c>
    </row>
    <row r="150">
      <c r="A150" s="18" t="n"/>
      <c r="B150" s="18" t="n"/>
      <c r="C150" s="18" t="n"/>
      <c r="D150" s="19" t="n"/>
      <c r="E150" s="19" t="n"/>
      <c r="F150" s="18" t="n"/>
      <c r="G150" s="19" t="n"/>
      <c r="H150" s="18" t="n"/>
      <c r="I150" s="19" t="n"/>
      <c r="J150" s="20" t="n"/>
      <c r="K150" s="14">
        <f>IF(COUNT(D150:E150)=0,"",MAX(D150:E150))</f>
        <v/>
      </c>
      <c r="L150" s="15">
        <f>IF(K150="",IF(F150="Y","No 967: prepare a new plan (965)",""),EDATE(K150,3))</f>
        <v/>
      </c>
      <c r="M150" s="15">
        <f>IF(COUNT(D150:E150)=0,IF(F150="Y","No GPCCMP recorded",""),MAX(IF(D150="",0,EDATE(D150,12)),IF(E150="",0,EDATE(E150,3))))</f>
        <v/>
      </c>
      <c r="N150" s="14">
        <f>IF(K150&lt;&gt;"",EDATE(K150,18),IF(F150="Y",DATE(2027,6,30),""))</f>
        <v/>
      </c>
      <c r="O150" s="16">
        <f>IF(AND(F150="Y",COUNT(D150:E150)=0),"Needs a GPCCMP before 1 July 2027","")</f>
        <v/>
      </c>
      <c r="P150" s="17">
        <f>IF(A150="","",MAX(0,5-IF(H150="",0,H150)))</f>
        <v/>
      </c>
      <c r="Q150" s="16">
        <f>IF(C150="N","Check: registered elsewhere, the plan stays there; not registered, the usual GP or practice bills","")</f>
        <v/>
      </c>
      <c r="R150" s="16">
        <f>IF(A150="","",IF(AND(K150="",F150&lt;&gt;"Y"),"Enter plan dates",IF(N150&lt;TODAY(),"Access lapsed: review or new plan needed",IF(N150-TODAY()&lt;=60,"Access lapses within 60 days",IF(O150&lt;&gt;"","Old plan: move before 1 July 2027",IF(AND(K150&lt;&gt;"",TODAY()&gt;=L150),"Review window open","OK"))))))</f>
        <v/>
      </c>
    </row>
    <row r="151">
      <c r="A151" s="18" t="n"/>
      <c r="B151" s="18" t="n"/>
      <c r="C151" s="18" t="n"/>
      <c r="D151" s="19" t="n"/>
      <c r="E151" s="19" t="n"/>
      <c r="F151" s="18" t="n"/>
      <c r="G151" s="19" t="n"/>
      <c r="H151" s="18" t="n"/>
      <c r="I151" s="19" t="n"/>
      <c r="J151" s="20" t="n"/>
      <c r="K151" s="14">
        <f>IF(COUNT(D151:E151)=0,"",MAX(D151:E151))</f>
        <v/>
      </c>
      <c r="L151" s="15">
        <f>IF(K151="",IF(F151="Y","No 967: prepare a new plan (965)",""),EDATE(K151,3))</f>
        <v/>
      </c>
      <c r="M151" s="15">
        <f>IF(COUNT(D151:E151)=0,IF(F151="Y","No GPCCMP recorded",""),MAX(IF(D151="",0,EDATE(D151,12)),IF(E151="",0,EDATE(E151,3))))</f>
        <v/>
      </c>
      <c r="N151" s="14">
        <f>IF(K151&lt;&gt;"",EDATE(K151,18),IF(F151="Y",DATE(2027,6,30),""))</f>
        <v/>
      </c>
      <c r="O151" s="16">
        <f>IF(AND(F151="Y",COUNT(D151:E151)=0),"Needs a GPCCMP before 1 July 2027","")</f>
        <v/>
      </c>
      <c r="P151" s="17">
        <f>IF(A151="","",MAX(0,5-IF(H151="",0,H151)))</f>
        <v/>
      </c>
      <c r="Q151" s="16">
        <f>IF(C151="N","Check: registered elsewhere, the plan stays there; not registered, the usual GP or practice bills","")</f>
        <v/>
      </c>
      <c r="R151" s="16">
        <f>IF(A151="","",IF(AND(K151="",F151&lt;&gt;"Y"),"Enter plan dates",IF(N151&lt;TODAY(),"Access lapsed: review or new plan needed",IF(N151-TODAY()&lt;=60,"Access lapses within 60 days",IF(O151&lt;&gt;"","Old plan: move before 1 July 2027",IF(AND(K151&lt;&gt;"",TODAY()&gt;=L151),"Review window open","OK"))))))</f>
        <v/>
      </c>
    </row>
    <row r="152">
      <c r="A152" s="18" t="n"/>
      <c r="B152" s="18" t="n"/>
      <c r="C152" s="18" t="n"/>
      <c r="D152" s="19" t="n"/>
      <c r="E152" s="19" t="n"/>
      <c r="F152" s="18" t="n"/>
      <c r="G152" s="19" t="n"/>
      <c r="H152" s="18" t="n"/>
      <c r="I152" s="19" t="n"/>
      <c r="J152" s="20" t="n"/>
      <c r="K152" s="14">
        <f>IF(COUNT(D152:E152)=0,"",MAX(D152:E152))</f>
        <v/>
      </c>
      <c r="L152" s="15">
        <f>IF(K152="",IF(F152="Y","No 967: prepare a new plan (965)",""),EDATE(K152,3))</f>
        <v/>
      </c>
      <c r="M152" s="15">
        <f>IF(COUNT(D152:E152)=0,IF(F152="Y","No GPCCMP recorded",""),MAX(IF(D152="",0,EDATE(D152,12)),IF(E152="",0,EDATE(E152,3))))</f>
        <v/>
      </c>
      <c r="N152" s="14">
        <f>IF(K152&lt;&gt;"",EDATE(K152,18),IF(F152="Y",DATE(2027,6,30),""))</f>
        <v/>
      </c>
      <c r="O152" s="16">
        <f>IF(AND(F152="Y",COUNT(D152:E152)=0),"Needs a GPCCMP before 1 July 2027","")</f>
        <v/>
      </c>
      <c r="P152" s="17">
        <f>IF(A152="","",MAX(0,5-IF(H152="",0,H152)))</f>
        <v/>
      </c>
      <c r="Q152" s="16">
        <f>IF(C152="N","Check: registered elsewhere, the plan stays there; not registered, the usual GP or practice bills","")</f>
        <v/>
      </c>
      <c r="R152" s="16">
        <f>IF(A152="","",IF(AND(K152="",F152&lt;&gt;"Y"),"Enter plan dates",IF(N152&lt;TODAY(),"Access lapsed: review or new plan needed",IF(N152-TODAY()&lt;=60,"Access lapses within 60 days",IF(O152&lt;&gt;"","Old plan: move before 1 July 2027",IF(AND(K152&lt;&gt;"",TODAY()&gt;=L152),"Review window open","OK"))))))</f>
        <v/>
      </c>
    </row>
    <row r="153">
      <c r="A153" s="18" t="n"/>
      <c r="B153" s="18" t="n"/>
      <c r="C153" s="18" t="n"/>
      <c r="D153" s="19" t="n"/>
      <c r="E153" s="19" t="n"/>
      <c r="F153" s="18" t="n"/>
      <c r="G153" s="19" t="n"/>
      <c r="H153" s="18" t="n"/>
      <c r="I153" s="19" t="n"/>
      <c r="J153" s="20" t="n"/>
      <c r="K153" s="14">
        <f>IF(COUNT(D153:E153)=0,"",MAX(D153:E153))</f>
        <v/>
      </c>
      <c r="L153" s="15">
        <f>IF(K153="",IF(F153="Y","No 967: prepare a new plan (965)",""),EDATE(K153,3))</f>
        <v/>
      </c>
      <c r="M153" s="15">
        <f>IF(COUNT(D153:E153)=0,IF(F153="Y","No GPCCMP recorded",""),MAX(IF(D153="",0,EDATE(D153,12)),IF(E153="",0,EDATE(E153,3))))</f>
        <v/>
      </c>
      <c r="N153" s="14">
        <f>IF(K153&lt;&gt;"",EDATE(K153,18),IF(F153="Y",DATE(2027,6,30),""))</f>
        <v/>
      </c>
      <c r="O153" s="16">
        <f>IF(AND(F153="Y",COUNT(D153:E153)=0),"Needs a GPCCMP before 1 July 2027","")</f>
        <v/>
      </c>
      <c r="P153" s="17">
        <f>IF(A153="","",MAX(0,5-IF(H153="",0,H153)))</f>
        <v/>
      </c>
      <c r="Q153" s="16">
        <f>IF(C153="N","Check: registered elsewhere, the plan stays there; not registered, the usual GP or practice bills","")</f>
        <v/>
      </c>
      <c r="R153" s="16">
        <f>IF(A153="","",IF(AND(K153="",F153&lt;&gt;"Y"),"Enter plan dates",IF(N153&lt;TODAY(),"Access lapsed: review or new plan needed",IF(N153-TODAY()&lt;=60,"Access lapses within 60 days",IF(O153&lt;&gt;"","Old plan: move before 1 July 2027",IF(AND(K153&lt;&gt;"",TODAY()&gt;=L153),"Review window open","OK"))))))</f>
        <v/>
      </c>
    </row>
    <row r="154">
      <c r="A154" s="18" t="n"/>
      <c r="B154" s="18" t="n"/>
      <c r="C154" s="18" t="n"/>
      <c r="D154" s="19" t="n"/>
      <c r="E154" s="19" t="n"/>
      <c r="F154" s="18" t="n"/>
      <c r="G154" s="19" t="n"/>
      <c r="H154" s="18" t="n"/>
      <c r="I154" s="19" t="n"/>
      <c r="J154" s="20" t="n"/>
      <c r="K154" s="14">
        <f>IF(COUNT(D154:E154)=0,"",MAX(D154:E154))</f>
        <v/>
      </c>
      <c r="L154" s="15">
        <f>IF(K154="",IF(F154="Y","No 967: prepare a new plan (965)",""),EDATE(K154,3))</f>
        <v/>
      </c>
      <c r="M154" s="15">
        <f>IF(COUNT(D154:E154)=0,IF(F154="Y","No GPCCMP recorded",""),MAX(IF(D154="",0,EDATE(D154,12)),IF(E154="",0,EDATE(E154,3))))</f>
        <v/>
      </c>
      <c r="N154" s="14">
        <f>IF(K154&lt;&gt;"",EDATE(K154,18),IF(F154="Y",DATE(2027,6,30),""))</f>
        <v/>
      </c>
      <c r="O154" s="16">
        <f>IF(AND(F154="Y",COUNT(D154:E154)=0),"Needs a GPCCMP before 1 July 2027","")</f>
        <v/>
      </c>
      <c r="P154" s="17">
        <f>IF(A154="","",MAX(0,5-IF(H154="",0,H154)))</f>
        <v/>
      </c>
      <c r="Q154" s="16">
        <f>IF(C154="N","Check: registered elsewhere, the plan stays there; not registered, the usual GP or practice bills","")</f>
        <v/>
      </c>
      <c r="R154" s="16">
        <f>IF(A154="","",IF(AND(K154="",F154&lt;&gt;"Y"),"Enter plan dates",IF(N154&lt;TODAY(),"Access lapsed: review or new plan needed",IF(N154-TODAY()&lt;=60,"Access lapses within 60 days",IF(O154&lt;&gt;"","Old plan: move before 1 July 2027",IF(AND(K154&lt;&gt;"",TODAY()&gt;=L154),"Review window open","OK"))))))</f>
        <v/>
      </c>
    </row>
    <row r="155">
      <c r="A155" s="18" t="n"/>
      <c r="B155" s="18" t="n"/>
      <c r="C155" s="18" t="n"/>
      <c r="D155" s="19" t="n"/>
      <c r="E155" s="19" t="n"/>
      <c r="F155" s="18" t="n"/>
      <c r="G155" s="19" t="n"/>
      <c r="H155" s="18" t="n"/>
      <c r="I155" s="19" t="n"/>
      <c r="J155" s="20" t="n"/>
      <c r="K155" s="14">
        <f>IF(COUNT(D155:E155)=0,"",MAX(D155:E155))</f>
        <v/>
      </c>
      <c r="L155" s="15">
        <f>IF(K155="",IF(F155="Y","No 967: prepare a new plan (965)",""),EDATE(K155,3))</f>
        <v/>
      </c>
      <c r="M155" s="15">
        <f>IF(COUNT(D155:E155)=0,IF(F155="Y","No GPCCMP recorded",""),MAX(IF(D155="",0,EDATE(D155,12)),IF(E155="",0,EDATE(E155,3))))</f>
        <v/>
      </c>
      <c r="N155" s="14">
        <f>IF(K155&lt;&gt;"",EDATE(K155,18),IF(F155="Y",DATE(2027,6,30),""))</f>
        <v/>
      </c>
      <c r="O155" s="16">
        <f>IF(AND(F155="Y",COUNT(D155:E155)=0),"Needs a GPCCMP before 1 July 2027","")</f>
        <v/>
      </c>
      <c r="P155" s="17">
        <f>IF(A155="","",MAX(0,5-IF(H155="",0,H155)))</f>
        <v/>
      </c>
      <c r="Q155" s="16">
        <f>IF(C155="N","Check: registered elsewhere, the plan stays there; not registered, the usual GP or practice bills","")</f>
        <v/>
      </c>
      <c r="R155" s="16">
        <f>IF(A155="","",IF(AND(K155="",F155&lt;&gt;"Y"),"Enter plan dates",IF(N155&lt;TODAY(),"Access lapsed: review or new plan needed",IF(N155-TODAY()&lt;=60,"Access lapses within 60 days",IF(O155&lt;&gt;"","Old plan: move before 1 July 2027",IF(AND(K155&lt;&gt;"",TODAY()&gt;=L155),"Review window open","OK"))))))</f>
        <v/>
      </c>
    </row>
    <row r="156">
      <c r="A156" s="18" t="n"/>
      <c r="B156" s="18" t="n"/>
      <c r="C156" s="18" t="n"/>
      <c r="D156" s="19" t="n"/>
      <c r="E156" s="19" t="n"/>
      <c r="F156" s="18" t="n"/>
      <c r="G156" s="19" t="n"/>
      <c r="H156" s="18" t="n"/>
      <c r="I156" s="19" t="n"/>
      <c r="J156" s="20" t="n"/>
      <c r="K156" s="14">
        <f>IF(COUNT(D156:E156)=0,"",MAX(D156:E156))</f>
        <v/>
      </c>
      <c r="L156" s="15">
        <f>IF(K156="",IF(F156="Y","No 967: prepare a new plan (965)",""),EDATE(K156,3))</f>
        <v/>
      </c>
      <c r="M156" s="15">
        <f>IF(COUNT(D156:E156)=0,IF(F156="Y","No GPCCMP recorded",""),MAX(IF(D156="",0,EDATE(D156,12)),IF(E156="",0,EDATE(E156,3))))</f>
        <v/>
      </c>
      <c r="N156" s="14">
        <f>IF(K156&lt;&gt;"",EDATE(K156,18),IF(F156="Y",DATE(2027,6,30),""))</f>
        <v/>
      </c>
      <c r="O156" s="16">
        <f>IF(AND(F156="Y",COUNT(D156:E156)=0),"Needs a GPCCMP before 1 July 2027","")</f>
        <v/>
      </c>
      <c r="P156" s="17">
        <f>IF(A156="","",MAX(0,5-IF(H156="",0,H156)))</f>
        <v/>
      </c>
      <c r="Q156" s="16">
        <f>IF(C156="N","Check: registered elsewhere, the plan stays there; not registered, the usual GP or practice bills","")</f>
        <v/>
      </c>
      <c r="R156" s="16">
        <f>IF(A156="","",IF(AND(K156="",F156&lt;&gt;"Y"),"Enter plan dates",IF(N156&lt;TODAY(),"Access lapsed: review or new plan needed",IF(N156-TODAY()&lt;=60,"Access lapses within 60 days",IF(O156&lt;&gt;"","Old plan: move before 1 July 2027",IF(AND(K156&lt;&gt;"",TODAY()&gt;=L156),"Review window open","OK"))))))</f>
        <v/>
      </c>
    </row>
    <row r="157">
      <c r="A157" s="18" t="n"/>
      <c r="B157" s="18" t="n"/>
      <c r="C157" s="18" t="n"/>
      <c r="D157" s="19" t="n"/>
      <c r="E157" s="19" t="n"/>
      <c r="F157" s="18" t="n"/>
      <c r="G157" s="19" t="n"/>
      <c r="H157" s="18" t="n"/>
      <c r="I157" s="19" t="n"/>
      <c r="J157" s="20" t="n"/>
      <c r="K157" s="14">
        <f>IF(COUNT(D157:E157)=0,"",MAX(D157:E157))</f>
        <v/>
      </c>
      <c r="L157" s="15">
        <f>IF(K157="",IF(F157="Y","No 967: prepare a new plan (965)",""),EDATE(K157,3))</f>
        <v/>
      </c>
      <c r="M157" s="15">
        <f>IF(COUNT(D157:E157)=0,IF(F157="Y","No GPCCMP recorded",""),MAX(IF(D157="",0,EDATE(D157,12)),IF(E157="",0,EDATE(E157,3))))</f>
        <v/>
      </c>
      <c r="N157" s="14">
        <f>IF(K157&lt;&gt;"",EDATE(K157,18),IF(F157="Y",DATE(2027,6,30),""))</f>
        <v/>
      </c>
      <c r="O157" s="16">
        <f>IF(AND(F157="Y",COUNT(D157:E157)=0),"Needs a GPCCMP before 1 July 2027","")</f>
        <v/>
      </c>
      <c r="P157" s="17">
        <f>IF(A157="","",MAX(0,5-IF(H157="",0,H157)))</f>
        <v/>
      </c>
      <c r="Q157" s="16">
        <f>IF(C157="N","Check: registered elsewhere, the plan stays there; not registered, the usual GP or practice bills","")</f>
        <v/>
      </c>
      <c r="R157" s="16">
        <f>IF(A157="","",IF(AND(K157="",F157&lt;&gt;"Y"),"Enter plan dates",IF(N157&lt;TODAY(),"Access lapsed: review or new plan needed",IF(N157-TODAY()&lt;=60,"Access lapses within 60 days",IF(O157&lt;&gt;"","Old plan: move before 1 July 2027",IF(AND(K157&lt;&gt;"",TODAY()&gt;=L157),"Review window open","OK"))))))</f>
        <v/>
      </c>
    </row>
    <row r="158">
      <c r="A158" s="18" t="n"/>
      <c r="B158" s="18" t="n"/>
      <c r="C158" s="18" t="n"/>
      <c r="D158" s="19" t="n"/>
      <c r="E158" s="19" t="n"/>
      <c r="F158" s="18" t="n"/>
      <c r="G158" s="19" t="n"/>
      <c r="H158" s="18" t="n"/>
      <c r="I158" s="19" t="n"/>
      <c r="J158" s="20" t="n"/>
      <c r="K158" s="14">
        <f>IF(COUNT(D158:E158)=0,"",MAX(D158:E158))</f>
        <v/>
      </c>
      <c r="L158" s="15">
        <f>IF(K158="",IF(F158="Y","No 967: prepare a new plan (965)",""),EDATE(K158,3))</f>
        <v/>
      </c>
      <c r="M158" s="15">
        <f>IF(COUNT(D158:E158)=0,IF(F158="Y","No GPCCMP recorded",""),MAX(IF(D158="",0,EDATE(D158,12)),IF(E158="",0,EDATE(E158,3))))</f>
        <v/>
      </c>
      <c r="N158" s="14">
        <f>IF(K158&lt;&gt;"",EDATE(K158,18),IF(F158="Y",DATE(2027,6,30),""))</f>
        <v/>
      </c>
      <c r="O158" s="16">
        <f>IF(AND(F158="Y",COUNT(D158:E158)=0),"Needs a GPCCMP before 1 July 2027","")</f>
        <v/>
      </c>
      <c r="P158" s="17">
        <f>IF(A158="","",MAX(0,5-IF(H158="",0,H158)))</f>
        <v/>
      </c>
      <c r="Q158" s="16">
        <f>IF(C158="N","Check: registered elsewhere, the plan stays there; not registered, the usual GP or practice bills","")</f>
        <v/>
      </c>
      <c r="R158" s="16">
        <f>IF(A158="","",IF(AND(K158="",F158&lt;&gt;"Y"),"Enter plan dates",IF(N158&lt;TODAY(),"Access lapsed: review or new plan needed",IF(N158-TODAY()&lt;=60,"Access lapses within 60 days",IF(O158&lt;&gt;"","Old plan: move before 1 July 2027",IF(AND(K158&lt;&gt;"",TODAY()&gt;=L158),"Review window open","OK"))))))</f>
        <v/>
      </c>
    </row>
    <row r="159">
      <c r="A159" s="18" t="n"/>
      <c r="B159" s="18" t="n"/>
      <c r="C159" s="18" t="n"/>
      <c r="D159" s="19" t="n"/>
      <c r="E159" s="19" t="n"/>
      <c r="F159" s="18" t="n"/>
      <c r="G159" s="19" t="n"/>
      <c r="H159" s="18" t="n"/>
      <c r="I159" s="19" t="n"/>
      <c r="J159" s="20" t="n"/>
      <c r="K159" s="14">
        <f>IF(COUNT(D159:E159)=0,"",MAX(D159:E159))</f>
        <v/>
      </c>
      <c r="L159" s="15">
        <f>IF(K159="",IF(F159="Y","No 967: prepare a new plan (965)",""),EDATE(K159,3))</f>
        <v/>
      </c>
      <c r="M159" s="15">
        <f>IF(COUNT(D159:E159)=0,IF(F159="Y","No GPCCMP recorded",""),MAX(IF(D159="",0,EDATE(D159,12)),IF(E159="",0,EDATE(E159,3))))</f>
        <v/>
      </c>
      <c r="N159" s="14">
        <f>IF(K159&lt;&gt;"",EDATE(K159,18),IF(F159="Y",DATE(2027,6,30),""))</f>
        <v/>
      </c>
      <c r="O159" s="16">
        <f>IF(AND(F159="Y",COUNT(D159:E159)=0),"Needs a GPCCMP before 1 July 2027","")</f>
        <v/>
      </c>
      <c r="P159" s="17">
        <f>IF(A159="","",MAX(0,5-IF(H159="",0,H159)))</f>
        <v/>
      </c>
      <c r="Q159" s="16">
        <f>IF(C159="N","Check: registered elsewhere, the plan stays there; not registered, the usual GP or practice bills","")</f>
        <v/>
      </c>
      <c r="R159" s="16">
        <f>IF(A159="","",IF(AND(K159="",F159&lt;&gt;"Y"),"Enter plan dates",IF(N159&lt;TODAY(),"Access lapsed: review or new plan needed",IF(N159-TODAY()&lt;=60,"Access lapses within 60 days",IF(O159&lt;&gt;"","Old plan: move before 1 July 2027",IF(AND(K159&lt;&gt;"",TODAY()&gt;=L159),"Review window open","OK"))))))</f>
        <v/>
      </c>
    </row>
    <row r="160">
      <c r="A160" s="18" t="n"/>
      <c r="B160" s="18" t="n"/>
      <c r="C160" s="18" t="n"/>
      <c r="D160" s="19" t="n"/>
      <c r="E160" s="19" t="n"/>
      <c r="F160" s="18" t="n"/>
      <c r="G160" s="19" t="n"/>
      <c r="H160" s="18" t="n"/>
      <c r="I160" s="19" t="n"/>
      <c r="J160" s="20" t="n"/>
      <c r="K160" s="14">
        <f>IF(COUNT(D160:E160)=0,"",MAX(D160:E160))</f>
        <v/>
      </c>
      <c r="L160" s="15">
        <f>IF(K160="",IF(F160="Y","No 967: prepare a new plan (965)",""),EDATE(K160,3))</f>
        <v/>
      </c>
      <c r="M160" s="15">
        <f>IF(COUNT(D160:E160)=0,IF(F160="Y","No GPCCMP recorded",""),MAX(IF(D160="",0,EDATE(D160,12)),IF(E160="",0,EDATE(E160,3))))</f>
        <v/>
      </c>
      <c r="N160" s="14">
        <f>IF(K160&lt;&gt;"",EDATE(K160,18),IF(F160="Y",DATE(2027,6,30),""))</f>
        <v/>
      </c>
      <c r="O160" s="16">
        <f>IF(AND(F160="Y",COUNT(D160:E160)=0),"Needs a GPCCMP before 1 July 2027","")</f>
        <v/>
      </c>
      <c r="P160" s="17">
        <f>IF(A160="","",MAX(0,5-IF(H160="",0,H160)))</f>
        <v/>
      </c>
      <c r="Q160" s="16">
        <f>IF(C160="N","Check: registered elsewhere, the plan stays there; not registered, the usual GP or practice bills","")</f>
        <v/>
      </c>
      <c r="R160" s="16">
        <f>IF(A160="","",IF(AND(K160="",F160&lt;&gt;"Y"),"Enter plan dates",IF(N160&lt;TODAY(),"Access lapsed: review or new plan needed",IF(N160-TODAY()&lt;=60,"Access lapses within 60 days",IF(O160&lt;&gt;"","Old plan: move before 1 July 2027",IF(AND(K160&lt;&gt;"",TODAY()&gt;=L160),"Review window open","OK"))))))</f>
        <v/>
      </c>
    </row>
    <row r="161">
      <c r="A161" s="18" t="n"/>
      <c r="B161" s="18" t="n"/>
      <c r="C161" s="18" t="n"/>
      <c r="D161" s="19" t="n"/>
      <c r="E161" s="19" t="n"/>
      <c r="F161" s="18" t="n"/>
      <c r="G161" s="19" t="n"/>
      <c r="H161" s="18" t="n"/>
      <c r="I161" s="19" t="n"/>
      <c r="J161" s="20" t="n"/>
      <c r="K161" s="14">
        <f>IF(COUNT(D161:E161)=0,"",MAX(D161:E161))</f>
        <v/>
      </c>
      <c r="L161" s="15">
        <f>IF(K161="",IF(F161="Y","No 967: prepare a new plan (965)",""),EDATE(K161,3))</f>
        <v/>
      </c>
      <c r="M161" s="15">
        <f>IF(COUNT(D161:E161)=0,IF(F161="Y","No GPCCMP recorded",""),MAX(IF(D161="",0,EDATE(D161,12)),IF(E161="",0,EDATE(E161,3))))</f>
        <v/>
      </c>
      <c r="N161" s="14">
        <f>IF(K161&lt;&gt;"",EDATE(K161,18),IF(F161="Y",DATE(2027,6,30),""))</f>
        <v/>
      </c>
      <c r="O161" s="16">
        <f>IF(AND(F161="Y",COUNT(D161:E161)=0),"Needs a GPCCMP before 1 July 2027","")</f>
        <v/>
      </c>
      <c r="P161" s="17">
        <f>IF(A161="","",MAX(0,5-IF(H161="",0,H161)))</f>
        <v/>
      </c>
      <c r="Q161" s="16">
        <f>IF(C161="N","Check: registered elsewhere, the plan stays there; not registered, the usual GP or practice bills","")</f>
        <v/>
      </c>
      <c r="R161" s="16">
        <f>IF(A161="","",IF(AND(K161="",F161&lt;&gt;"Y"),"Enter plan dates",IF(N161&lt;TODAY(),"Access lapsed: review or new plan needed",IF(N161-TODAY()&lt;=60,"Access lapses within 60 days",IF(O161&lt;&gt;"","Old plan: move before 1 July 2027",IF(AND(K161&lt;&gt;"",TODAY()&gt;=L161),"Review window open","OK"))))))</f>
        <v/>
      </c>
    </row>
    <row r="162">
      <c r="A162" s="18" t="n"/>
      <c r="B162" s="18" t="n"/>
      <c r="C162" s="18" t="n"/>
      <c r="D162" s="19" t="n"/>
      <c r="E162" s="19" t="n"/>
      <c r="F162" s="18" t="n"/>
      <c r="G162" s="19" t="n"/>
      <c r="H162" s="18" t="n"/>
      <c r="I162" s="19" t="n"/>
      <c r="J162" s="20" t="n"/>
      <c r="K162" s="14">
        <f>IF(COUNT(D162:E162)=0,"",MAX(D162:E162))</f>
        <v/>
      </c>
      <c r="L162" s="15">
        <f>IF(K162="",IF(F162="Y","No 967: prepare a new plan (965)",""),EDATE(K162,3))</f>
        <v/>
      </c>
      <c r="M162" s="15">
        <f>IF(COUNT(D162:E162)=0,IF(F162="Y","No GPCCMP recorded",""),MAX(IF(D162="",0,EDATE(D162,12)),IF(E162="",0,EDATE(E162,3))))</f>
        <v/>
      </c>
      <c r="N162" s="14">
        <f>IF(K162&lt;&gt;"",EDATE(K162,18),IF(F162="Y",DATE(2027,6,30),""))</f>
        <v/>
      </c>
      <c r="O162" s="16">
        <f>IF(AND(F162="Y",COUNT(D162:E162)=0),"Needs a GPCCMP before 1 July 2027","")</f>
        <v/>
      </c>
      <c r="P162" s="17">
        <f>IF(A162="","",MAX(0,5-IF(H162="",0,H162)))</f>
        <v/>
      </c>
      <c r="Q162" s="16">
        <f>IF(C162="N","Check: registered elsewhere, the plan stays there; not registered, the usual GP or practice bills","")</f>
        <v/>
      </c>
      <c r="R162" s="16">
        <f>IF(A162="","",IF(AND(K162="",F162&lt;&gt;"Y"),"Enter plan dates",IF(N162&lt;TODAY(),"Access lapsed: review or new plan needed",IF(N162-TODAY()&lt;=60,"Access lapses within 60 days",IF(O162&lt;&gt;"","Old plan: move before 1 July 2027",IF(AND(K162&lt;&gt;"",TODAY()&gt;=L162),"Review window open","OK"))))))</f>
        <v/>
      </c>
    </row>
    <row r="163">
      <c r="A163" s="18" t="n"/>
      <c r="B163" s="18" t="n"/>
      <c r="C163" s="18" t="n"/>
      <c r="D163" s="19" t="n"/>
      <c r="E163" s="19" t="n"/>
      <c r="F163" s="18" t="n"/>
      <c r="G163" s="19" t="n"/>
      <c r="H163" s="18" t="n"/>
      <c r="I163" s="19" t="n"/>
      <c r="J163" s="20" t="n"/>
      <c r="K163" s="14">
        <f>IF(COUNT(D163:E163)=0,"",MAX(D163:E163))</f>
        <v/>
      </c>
      <c r="L163" s="15">
        <f>IF(K163="",IF(F163="Y","No 967: prepare a new plan (965)",""),EDATE(K163,3))</f>
        <v/>
      </c>
      <c r="M163" s="15">
        <f>IF(COUNT(D163:E163)=0,IF(F163="Y","No GPCCMP recorded",""),MAX(IF(D163="",0,EDATE(D163,12)),IF(E163="",0,EDATE(E163,3))))</f>
        <v/>
      </c>
      <c r="N163" s="14">
        <f>IF(K163&lt;&gt;"",EDATE(K163,18),IF(F163="Y",DATE(2027,6,30),""))</f>
        <v/>
      </c>
      <c r="O163" s="16">
        <f>IF(AND(F163="Y",COUNT(D163:E163)=0),"Needs a GPCCMP before 1 July 2027","")</f>
        <v/>
      </c>
      <c r="P163" s="17">
        <f>IF(A163="","",MAX(0,5-IF(H163="",0,H163)))</f>
        <v/>
      </c>
      <c r="Q163" s="16">
        <f>IF(C163="N","Check: registered elsewhere, the plan stays there; not registered, the usual GP or practice bills","")</f>
        <v/>
      </c>
      <c r="R163" s="16">
        <f>IF(A163="","",IF(AND(K163="",F163&lt;&gt;"Y"),"Enter plan dates",IF(N163&lt;TODAY(),"Access lapsed: review or new plan needed",IF(N163-TODAY()&lt;=60,"Access lapses within 60 days",IF(O163&lt;&gt;"","Old plan: move before 1 July 2027",IF(AND(K163&lt;&gt;"",TODAY()&gt;=L163),"Review window open","OK"))))))</f>
        <v/>
      </c>
    </row>
    <row r="164">
      <c r="A164" s="18" t="n"/>
      <c r="B164" s="18" t="n"/>
      <c r="C164" s="18" t="n"/>
      <c r="D164" s="19" t="n"/>
      <c r="E164" s="19" t="n"/>
      <c r="F164" s="18" t="n"/>
      <c r="G164" s="19" t="n"/>
      <c r="H164" s="18" t="n"/>
      <c r="I164" s="19" t="n"/>
      <c r="J164" s="20" t="n"/>
      <c r="K164" s="14">
        <f>IF(COUNT(D164:E164)=0,"",MAX(D164:E164))</f>
        <v/>
      </c>
      <c r="L164" s="15">
        <f>IF(K164="",IF(F164="Y","No 967: prepare a new plan (965)",""),EDATE(K164,3))</f>
        <v/>
      </c>
      <c r="M164" s="15">
        <f>IF(COUNT(D164:E164)=0,IF(F164="Y","No GPCCMP recorded",""),MAX(IF(D164="",0,EDATE(D164,12)),IF(E164="",0,EDATE(E164,3))))</f>
        <v/>
      </c>
      <c r="N164" s="14">
        <f>IF(K164&lt;&gt;"",EDATE(K164,18),IF(F164="Y",DATE(2027,6,30),""))</f>
        <v/>
      </c>
      <c r="O164" s="16">
        <f>IF(AND(F164="Y",COUNT(D164:E164)=0),"Needs a GPCCMP before 1 July 2027","")</f>
        <v/>
      </c>
      <c r="P164" s="17">
        <f>IF(A164="","",MAX(0,5-IF(H164="",0,H164)))</f>
        <v/>
      </c>
      <c r="Q164" s="16">
        <f>IF(C164="N","Check: registered elsewhere, the plan stays there; not registered, the usual GP or practice bills","")</f>
        <v/>
      </c>
      <c r="R164" s="16">
        <f>IF(A164="","",IF(AND(K164="",F164&lt;&gt;"Y"),"Enter plan dates",IF(N164&lt;TODAY(),"Access lapsed: review or new plan needed",IF(N164-TODAY()&lt;=60,"Access lapses within 60 days",IF(O164&lt;&gt;"","Old plan: move before 1 July 2027",IF(AND(K164&lt;&gt;"",TODAY()&gt;=L164),"Review window open","OK"))))))</f>
        <v/>
      </c>
    </row>
    <row r="165">
      <c r="A165" s="18" t="n"/>
      <c r="B165" s="18" t="n"/>
      <c r="C165" s="18" t="n"/>
      <c r="D165" s="19" t="n"/>
      <c r="E165" s="19" t="n"/>
      <c r="F165" s="18" t="n"/>
      <c r="G165" s="19" t="n"/>
      <c r="H165" s="18" t="n"/>
      <c r="I165" s="19" t="n"/>
      <c r="J165" s="20" t="n"/>
      <c r="K165" s="14">
        <f>IF(COUNT(D165:E165)=0,"",MAX(D165:E165))</f>
        <v/>
      </c>
      <c r="L165" s="15">
        <f>IF(K165="",IF(F165="Y","No 967: prepare a new plan (965)",""),EDATE(K165,3))</f>
        <v/>
      </c>
      <c r="M165" s="15">
        <f>IF(COUNT(D165:E165)=0,IF(F165="Y","No GPCCMP recorded",""),MAX(IF(D165="",0,EDATE(D165,12)),IF(E165="",0,EDATE(E165,3))))</f>
        <v/>
      </c>
      <c r="N165" s="14">
        <f>IF(K165&lt;&gt;"",EDATE(K165,18),IF(F165="Y",DATE(2027,6,30),""))</f>
        <v/>
      </c>
      <c r="O165" s="16">
        <f>IF(AND(F165="Y",COUNT(D165:E165)=0),"Needs a GPCCMP before 1 July 2027","")</f>
        <v/>
      </c>
      <c r="P165" s="17">
        <f>IF(A165="","",MAX(0,5-IF(H165="",0,H165)))</f>
        <v/>
      </c>
      <c r="Q165" s="16">
        <f>IF(C165="N","Check: registered elsewhere, the plan stays there; not registered, the usual GP or practice bills","")</f>
        <v/>
      </c>
      <c r="R165" s="16">
        <f>IF(A165="","",IF(AND(K165="",F165&lt;&gt;"Y"),"Enter plan dates",IF(N165&lt;TODAY(),"Access lapsed: review or new plan needed",IF(N165-TODAY()&lt;=60,"Access lapses within 60 days",IF(O165&lt;&gt;"","Old plan: move before 1 July 2027",IF(AND(K165&lt;&gt;"",TODAY()&gt;=L165),"Review window open","OK"))))))</f>
        <v/>
      </c>
    </row>
    <row r="166">
      <c r="A166" s="18" t="n"/>
      <c r="B166" s="18" t="n"/>
      <c r="C166" s="18" t="n"/>
      <c r="D166" s="19" t="n"/>
      <c r="E166" s="19" t="n"/>
      <c r="F166" s="18" t="n"/>
      <c r="G166" s="19" t="n"/>
      <c r="H166" s="18" t="n"/>
      <c r="I166" s="19" t="n"/>
      <c r="J166" s="20" t="n"/>
      <c r="K166" s="14">
        <f>IF(COUNT(D166:E166)=0,"",MAX(D166:E166))</f>
        <v/>
      </c>
      <c r="L166" s="15">
        <f>IF(K166="",IF(F166="Y","No 967: prepare a new plan (965)",""),EDATE(K166,3))</f>
        <v/>
      </c>
      <c r="M166" s="15">
        <f>IF(COUNT(D166:E166)=0,IF(F166="Y","No GPCCMP recorded",""),MAX(IF(D166="",0,EDATE(D166,12)),IF(E166="",0,EDATE(E166,3))))</f>
        <v/>
      </c>
      <c r="N166" s="14">
        <f>IF(K166&lt;&gt;"",EDATE(K166,18),IF(F166="Y",DATE(2027,6,30),""))</f>
        <v/>
      </c>
      <c r="O166" s="16">
        <f>IF(AND(F166="Y",COUNT(D166:E166)=0),"Needs a GPCCMP before 1 July 2027","")</f>
        <v/>
      </c>
      <c r="P166" s="17">
        <f>IF(A166="","",MAX(0,5-IF(H166="",0,H166)))</f>
        <v/>
      </c>
      <c r="Q166" s="16">
        <f>IF(C166="N","Check: registered elsewhere, the plan stays there; not registered, the usual GP or practice bills","")</f>
        <v/>
      </c>
      <c r="R166" s="16">
        <f>IF(A166="","",IF(AND(K166="",F166&lt;&gt;"Y"),"Enter plan dates",IF(N166&lt;TODAY(),"Access lapsed: review or new plan needed",IF(N166-TODAY()&lt;=60,"Access lapses within 60 days",IF(O166&lt;&gt;"","Old plan: move before 1 July 2027",IF(AND(K166&lt;&gt;"",TODAY()&gt;=L166),"Review window open","OK"))))))</f>
        <v/>
      </c>
    </row>
    <row r="167">
      <c r="A167" s="18" t="n"/>
      <c r="B167" s="18" t="n"/>
      <c r="C167" s="18" t="n"/>
      <c r="D167" s="19" t="n"/>
      <c r="E167" s="19" t="n"/>
      <c r="F167" s="18" t="n"/>
      <c r="G167" s="19" t="n"/>
      <c r="H167" s="18" t="n"/>
      <c r="I167" s="19" t="n"/>
      <c r="J167" s="20" t="n"/>
      <c r="K167" s="14">
        <f>IF(COUNT(D167:E167)=0,"",MAX(D167:E167))</f>
        <v/>
      </c>
      <c r="L167" s="15">
        <f>IF(K167="",IF(F167="Y","No 967: prepare a new plan (965)",""),EDATE(K167,3))</f>
        <v/>
      </c>
      <c r="M167" s="15">
        <f>IF(COUNT(D167:E167)=0,IF(F167="Y","No GPCCMP recorded",""),MAX(IF(D167="",0,EDATE(D167,12)),IF(E167="",0,EDATE(E167,3))))</f>
        <v/>
      </c>
      <c r="N167" s="14">
        <f>IF(K167&lt;&gt;"",EDATE(K167,18),IF(F167="Y",DATE(2027,6,30),""))</f>
        <v/>
      </c>
      <c r="O167" s="16">
        <f>IF(AND(F167="Y",COUNT(D167:E167)=0),"Needs a GPCCMP before 1 July 2027","")</f>
        <v/>
      </c>
      <c r="P167" s="17">
        <f>IF(A167="","",MAX(0,5-IF(H167="",0,H167)))</f>
        <v/>
      </c>
      <c r="Q167" s="16">
        <f>IF(C167="N","Check: registered elsewhere, the plan stays there; not registered, the usual GP or practice bills","")</f>
        <v/>
      </c>
      <c r="R167" s="16">
        <f>IF(A167="","",IF(AND(K167="",F167&lt;&gt;"Y"),"Enter plan dates",IF(N167&lt;TODAY(),"Access lapsed: review or new plan needed",IF(N167-TODAY()&lt;=60,"Access lapses within 60 days",IF(O167&lt;&gt;"","Old plan: move before 1 July 2027",IF(AND(K167&lt;&gt;"",TODAY()&gt;=L167),"Review window open","OK"))))))</f>
        <v/>
      </c>
    </row>
    <row r="168">
      <c r="A168" s="18" t="n"/>
      <c r="B168" s="18" t="n"/>
      <c r="C168" s="18" t="n"/>
      <c r="D168" s="19" t="n"/>
      <c r="E168" s="19" t="n"/>
      <c r="F168" s="18" t="n"/>
      <c r="G168" s="19" t="n"/>
      <c r="H168" s="18" t="n"/>
      <c r="I168" s="19" t="n"/>
      <c r="J168" s="20" t="n"/>
      <c r="K168" s="14">
        <f>IF(COUNT(D168:E168)=0,"",MAX(D168:E168))</f>
        <v/>
      </c>
      <c r="L168" s="15">
        <f>IF(K168="",IF(F168="Y","No 967: prepare a new plan (965)",""),EDATE(K168,3))</f>
        <v/>
      </c>
      <c r="M168" s="15">
        <f>IF(COUNT(D168:E168)=0,IF(F168="Y","No GPCCMP recorded",""),MAX(IF(D168="",0,EDATE(D168,12)),IF(E168="",0,EDATE(E168,3))))</f>
        <v/>
      </c>
      <c r="N168" s="14">
        <f>IF(K168&lt;&gt;"",EDATE(K168,18),IF(F168="Y",DATE(2027,6,30),""))</f>
        <v/>
      </c>
      <c r="O168" s="16">
        <f>IF(AND(F168="Y",COUNT(D168:E168)=0),"Needs a GPCCMP before 1 July 2027","")</f>
        <v/>
      </c>
      <c r="P168" s="17">
        <f>IF(A168="","",MAX(0,5-IF(H168="",0,H168)))</f>
        <v/>
      </c>
      <c r="Q168" s="16">
        <f>IF(C168="N","Check: registered elsewhere, the plan stays there; not registered, the usual GP or practice bills","")</f>
        <v/>
      </c>
      <c r="R168" s="16">
        <f>IF(A168="","",IF(AND(K168="",F168&lt;&gt;"Y"),"Enter plan dates",IF(N168&lt;TODAY(),"Access lapsed: review or new plan needed",IF(N168-TODAY()&lt;=60,"Access lapses within 60 days",IF(O168&lt;&gt;"","Old plan: move before 1 July 2027",IF(AND(K168&lt;&gt;"",TODAY()&gt;=L168),"Review window open","OK"))))))</f>
        <v/>
      </c>
    </row>
    <row r="169">
      <c r="A169" s="18" t="n"/>
      <c r="B169" s="18" t="n"/>
      <c r="C169" s="18" t="n"/>
      <c r="D169" s="19" t="n"/>
      <c r="E169" s="19" t="n"/>
      <c r="F169" s="18" t="n"/>
      <c r="G169" s="19" t="n"/>
      <c r="H169" s="18" t="n"/>
      <c r="I169" s="19" t="n"/>
      <c r="J169" s="20" t="n"/>
      <c r="K169" s="14">
        <f>IF(COUNT(D169:E169)=0,"",MAX(D169:E169))</f>
        <v/>
      </c>
      <c r="L169" s="15">
        <f>IF(K169="",IF(F169="Y","No 967: prepare a new plan (965)",""),EDATE(K169,3))</f>
        <v/>
      </c>
      <c r="M169" s="15">
        <f>IF(COUNT(D169:E169)=0,IF(F169="Y","No GPCCMP recorded",""),MAX(IF(D169="",0,EDATE(D169,12)),IF(E169="",0,EDATE(E169,3))))</f>
        <v/>
      </c>
      <c r="N169" s="14">
        <f>IF(K169&lt;&gt;"",EDATE(K169,18),IF(F169="Y",DATE(2027,6,30),""))</f>
        <v/>
      </c>
      <c r="O169" s="16">
        <f>IF(AND(F169="Y",COUNT(D169:E169)=0),"Needs a GPCCMP before 1 July 2027","")</f>
        <v/>
      </c>
      <c r="P169" s="17">
        <f>IF(A169="","",MAX(0,5-IF(H169="",0,H169)))</f>
        <v/>
      </c>
      <c r="Q169" s="16">
        <f>IF(C169="N","Check: registered elsewhere, the plan stays there; not registered, the usual GP or practice bills","")</f>
        <v/>
      </c>
      <c r="R169" s="16">
        <f>IF(A169="","",IF(AND(K169="",F169&lt;&gt;"Y"),"Enter plan dates",IF(N169&lt;TODAY(),"Access lapsed: review or new plan needed",IF(N169-TODAY()&lt;=60,"Access lapses within 60 days",IF(O169&lt;&gt;"","Old plan: move before 1 July 2027",IF(AND(K169&lt;&gt;"",TODAY()&gt;=L169),"Review window open","OK"))))))</f>
        <v/>
      </c>
    </row>
    <row r="170">
      <c r="A170" s="18" t="n"/>
      <c r="B170" s="18" t="n"/>
      <c r="C170" s="18" t="n"/>
      <c r="D170" s="19" t="n"/>
      <c r="E170" s="19" t="n"/>
      <c r="F170" s="18" t="n"/>
      <c r="G170" s="19" t="n"/>
      <c r="H170" s="18" t="n"/>
      <c r="I170" s="19" t="n"/>
      <c r="J170" s="20" t="n"/>
      <c r="K170" s="14">
        <f>IF(COUNT(D170:E170)=0,"",MAX(D170:E170))</f>
        <v/>
      </c>
      <c r="L170" s="15">
        <f>IF(K170="",IF(F170="Y","No 967: prepare a new plan (965)",""),EDATE(K170,3))</f>
        <v/>
      </c>
      <c r="M170" s="15">
        <f>IF(COUNT(D170:E170)=0,IF(F170="Y","No GPCCMP recorded",""),MAX(IF(D170="",0,EDATE(D170,12)),IF(E170="",0,EDATE(E170,3))))</f>
        <v/>
      </c>
      <c r="N170" s="14">
        <f>IF(K170&lt;&gt;"",EDATE(K170,18),IF(F170="Y",DATE(2027,6,30),""))</f>
        <v/>
      </c>
      <c r="O170" s="16">
        <f>IF(AND(F170="Y",COUNT(D170:E170)=0),"Needs a GPCCMP before 1 July 2027","")</f>
        <v/>
      </c>
      <c r="P170" s="17">
        <f>IF(A170="","",MAX(0,5-IF(H170="",0,H170)))</f>
        <v/>
      </c>
      <c r="Q170" s="16">
        <f>IF(C170="N","Check: registered elsewhere, the plan stays there; not registered, the usual GP or practice bills","")</f>
        <v/>
      </c>
      <c r="R170" s="16">
        <f>IF(A170="","",IF(AND(K170="",F170&lt;&gt;"Y"),"Enter plan dates",IF(N170&lt;TODAY(),"Access lapsed: review or new plan needed",IF(N170-TODAY()&lt;=60,"Access lapses within 60 days",IF(O170&lt;&gt;"","Old plan: move before 1 July 2027",IF(AND(K170&lt;&gt;"",TODAY()&gt;=L170),"Review window open","OK"))))))</f>
        <v/>
      </c>
    </row>
    <row r="171">
      <c r="A171" s="18" t="n"/>
      <c r="B171" s="18" t="n"/>
      <c r="C171" s="18" t="n"/>
      <c r="D171" s="19" t="n"/>
      <c r="E171" s="19" t="n"/>
      <c r="F171" s="18" t="n"/>
      <c r="G171" s="19" t="n"/>
      <c r="H171" s="18" t="n"/>
      <c r="I171" s="19" t="n"/>
      <c r="J171" s="20" t="n"/>
      <c r="K171" s="14">
        <f>IF(COUNT(D171:E171)=0,"",MAX(D171:E171))</f>
        <v/>
      </c>
      <c r="L171" s="15">
        <f>IF(K171="",IF(F171="Y","No 967: prepare a new plan (965)",""),EDATE(K171,3))</f>
        <v/>
      </c>
      <c r="M171" s="15">
        <f>IF(COUNT(D171:E171)=0,IF(F171="Y","No GPCCMP recorded",""),MAX(IF(D171="",0,EDATE(D171,12)),IF(E171="",0,EDATE(E171,3))))</f>
        <v/>
      </c>
      <c r="N171" s="14">
        <f>IF(K171&lt;&gt;"",EDATE(K171,18),IF(F171="Y",DATE(2027,6,30),""))</f>
        <v/>
      </c>
      <c r="O171" s="16">
        <f>IF(AND(F171="Y",COUNT(D171:E171)=0),"Needs a GPCCMP before 1 July 2027","")</f>
        <v/>
      </c>
      <c r="P171" s="17">
        <f>IF(A171="","",MAX(0,5-IF(H171="",0,H171)))</f>
        <v/>
      </c>
      <c r="Q171" s="16">
        <f>IF(C171="N","Check: registered elsewhere, the plan stays there; not registered, the usual GP or practice bills","")</f>
        <v/>
      </c>
      <c r="R171" s="16">
        <f>IF(A171="","",IF(AND(K171="",F171&lt;&gt;"Y"),"Enter plan dates",IF(N171&lt;TODAY(),"Access lapsed: review or new plan needed",IF(N171-TODAY()&lt;=60,"Access lapses within 60 days",IF(O171&lt;&gt;"","Old plan: move before 1 July 2027",IF(AND(K171&lt;&gt;"",TODAY()&gt;=L171),"Review window open","OK"))))))</f>
        <v/>
      </c>
    </row>
    <row r="172">
      <c r="A172" s="18" t="n"/>
      <c r="B172" s="18" t="n"/>
      <c r="C172" s="18" t="n"/>
      <c r="D172" s="19" t="n"/>
      <c r="E172" s="19" t="n"/>
      <c r="F172" s="18" t="n"/>
      <c r="G172" s="19" t="n"/>
      <c r="H172" s="18" t="n"/>
      <c r="I172" s="19" t="n"/>
      <c r="J172" s="20" t="n"/>
      <c r="K172" s="14">
        <f>IF(COUNT(D172:E172)=0,"",MAX(D172:E172))</f>
        <v/>
      </c>
      <c r="L172" s="15">
        <f>IF(K172="",IF(F172="Y","No 967: prepare a new plan (965)",""),EDATE(K172,3))</f>
        <v/>
      </c>
      <c r="M172" s="15">
        <f>IF(COUNT(D172:E172)=0,IF(F172="Y","No GPCCMP recorded",""),MAX(IF(D172="",0,EDATE(D172,12)),IF(E172="",0,EDATE(E172,3))))</f>
        <v/>
      </c>
      <c r="N172" s="14">
        <f>IF(K172&lt;&gt;"",EDATE(K172,18),IF(F172="Y",DATE(2027,6,30),""))</f>
        <v/>
      </c>
      <c r="O172" s="16">
        <f>IF(AND(F172="Y",COUNT(D172:E172)=0),"Needs a GPCCMP before 1 July 2027","")</f>
        <v/>
      </c>
      <c r="P172" s="17">
        <f>IF(A172="","",MAX(0,5-IF(H172="",0,H172)))</f>
        <v/>
      </c>
      <c r="Q172" s="16">
        <f>IF(C172="N","Check: registered elsewhere, the plan stays there; not registered, the usual GP or practice bills","")</f>
        <v/>
      </c>
      <c r="R172" s="16">
        <f>IF(A172="","",IF(AND(K172="",F172&lt;&gt;"Y"),"Enter plan dates",IF(N172&lt;TODAY(),"Access lapsed: review or new plan needed",IF(N172-TODAY()&lt;=60,"Access lapses within 60 days",IF(O172&lt;&gt;"","Old plan: move before 1 July 2027",IF(AND(K172&lt;&gt;"",TODAY()&gt;=L172),"Review window open","OK"))))))</f>
        <v/>
      </c>
    </row>
    <row r="173">
      <c r="A173" s="18" t="n"/>
      <c r="B173" s="18" t="n"/>
      <c r="C173" s="18" t="n"/>
      <c r="D173" s="19" t="n"/>
      <c r="E173" s="19" t="n"/>
      <c r="F173" s="18" t="n"/>
      <c r="G173" s="19" t="n"/>
      <c r="H173" s="18" t="n"/>
      <c r="I173" s="19" t="n"/>
      <c r="J173" s="20" t="n"/>
      <c r="K173" s="14">
        <f>IF(COUNT(D173:E173)=0,"",MAX(D173:E173))</f>
        <v/>
      </c>
      <c r="L173" s="15">
        <f>IF(K173="",IF(F173="Y","No 967: prepare a new plan (965)",""),EDATE(K173,3))</f>
        <v/>
      </c>
      <c r="M173" s="15">
        <f>IF(COUNT(D173:E173)=0,IF(F173="Y","No GPCCMP recorded",""),MAX(IF(D173="",0,EDATE(D173,12)),IF(E173="",0,EDATE(E173,3))))</f>
        <v/>
      </c>
      <c r="N173" s="14">
        <f>IF(K173&lt;&gt;"",EDATE(K173,18),IF(F173="Y",DATE(2027,6,30),""))</f>
        <v/>
      </c>
      <c r="O173" s="16">
        <f>IF(AND(F173="Y",COUNT(D173:E173)=0),"Needs a GPCCMP before 1 July 2027","")</f>
        <v/>
      </c>
      <c r="P173" s="17">
        <f>IF(A173="","",MAX(0,5-IF(H173="",0,H173)))</f>
        <v/>
      </c>
      <c r="Q173" s="16">
        <f>IF(C173="N","Check: registered elsewhere, the plan stays there; not registered, the usual GP or practice bills","")</f>
        <v/>
      </c>
      <c r="R173" s="16">
        <f>IF(A173="","",IF(AND(K173="",F173&lt;&gt;"Y"),"Enter plan dates",IF(N173&lt;TODAY(),"Access lapsed: review or new plan needed",IF(N173-TODAY()&lt;=60,"Access lapses within 60 days",IF(O173&lt;&gt;"","Old plan: move before 1 July 2027",IF(AND(K173&lt;&gt;"",TODAY()&gt;=L173),"Review window open","OK"))))))</f>
        <v/>
      </c>
    </row>
    <row r="174">
      <c r="A174" s="18" t="n"/>
      <c r="B174" s="18" t="n"/>
      <c r="C174" s="18" t="n"/>
      <c r="D174" s="19" t="n"/>
      <c r="E174" s="19" t="n"/>
      <c r="F174" s="18" t="n"/>
      <c r="G174" s="19" t="n"/>
      <c r="H174" s="18" t="n"/>
      <c r="I174" s="19" t="n"/>
      <c r="J174" s="20" t="n"/>
      <c r="K174" s="14">
        <f>IF(COUNT(D174:E174)=0,"",MAX(D174:E174))</f>
        <v/>
      </c>
      <c r="L174" s="15">
        <f>IF(K174="",IF(F174="Y","No 967: prepare a new plan (965)",""),EDATE(K174,3))</f>
        <v/>
      </c>
      <c r="M174" s="15">
        <f>IF(COUNT(D174:E174)=0,IF(F174="Y","No GPCCMP recorded",""),MAX(IF(D174="",0,EDATE(D174,12)),IF(E174="",0,EDATE(E174,3))))</f>
        <v/>
      </c>
      <c r="N174" s="14">
        <f>IF(K174&lt;&gt;"",EDATE(K174,18),IF(F174="Y",DATE(2027,6,30),""))</f>
        <v/>
      </c>
      <c r="O174" s="16">
        <f>IF(AND(F174="Y",COUNT(D174:E174)=0),"Needs a GPCCMP before 1 July 2027","")</f>
        <v/>
      </c>
      <c r="P174" s="17">
        <f>IF(A174="","",MAX(0,5-IF(H174="",0,H174)))</f>
        <v/>
      </c>
      <c r="Q174" s="16">
        <f>IF(C174="N","Check: registered elsewhere, the plan stays there; not registered, the usual GP or practice bills","")</f>
        <v/>
      </c>
      <c r="R174" s="16">
        <f>IF(A174="","",IF(AND(K174="",F174&lt;&gt;"Y"),"Enter plan dates",IF(N174&lt;TODAY(),"Access lapsed: review or new plan needed",IF(N174-TODAY()&lt;=60,"Access lapses within 60 days",IF(O174&lt;&gt;"","Old plan: move before 1 July 2027",IF(AND(K174&lt;&gt;"",TODAY()&gt;=L174),"Review window open","OK"))))))</f>
        <v/>
      </c>
    </row>
    <row r="175">
      <c r="A175" s="18" t="n"/>
      <c r="B175" s="18" t="n"/>
      <c r="C175" s="18" t="n"/>
      <c r="D175" s="19" t="n"/>
      <c r="E175" s="19" t="n"/>
      <c r="F175" s="18" t="n"/>
      <c r="G175" s="19" t="n"/>
      <c r="H175" s="18" t="n"/>
      <c r="I175" s="19" t="n"/>
      <c r="J175" s="20" t="n"/>
      <c r="K175" s="14">
        <f>IF(COUNT(D175:E175)=0,"",MAX(D175:E175))</f>
        <v/>
      </c>
      <c r="L175" s="15">
        <f>IF(K175="",IF(F175="Y","No 967: prepare a new plan (965)",""),EDATE(K175,3))</f>
        <v/>
      </c>
      <c r="M175" s="15">
        <f>IF(COUNT(D175:E175)=0,IF(F175="Y","No GPCCMP recorded",""),MAX(IF(D175="",0,EDATE(D175,12)),IF(E175="",0,EDATE(E175,3))))</f>
        <v/>
      </c>
      <c r="N175" s="14">
        <f>IF(K175&lt;&gt;"",EDATE(K175,18),IF(F175="Y",DATE(2027,6,30),""))</f>
        <v/>
      </c>
      <c r="O175" s="16">
        <f>IF(AND(F175="Y",COUNT(D175:E175)=0),"Needs a GPCCMP before 1 July 2027","")</f>
        <v/>
      </c>
      <c r="P175" s="17">
        <f>IF(A175="","",MAX(0,5-IF(H175="",0,H175)))</f>
        <v/>
      </c>
      <c r="Q175" s="16">
        <f>IF(C175="N","Check: registered elsewhere, the plan stays there; not registered, the usual GP or practice bills","")</f>
        <v/>
      </c>
      <c r="R175" s="16">
        <f>IF(A175="","",IF(AND(K175="",F175&lt;&gt;"Y"),"Enter plan dates",IF(N175&lt;TODAY(),"Access lapsed: review or new plan needed",IF(N175-TODAY()&lt;=60,"Access lapses within 60 days",IF(O175&lt;&gt;"","Old plan: move before 1 July 2027",IF(AND(K175&lt;&gt;"",TODAY()&gt;=L175),"Review window open","OK"))))))</f>
        <v/>
      </c>
    </row>
    <row r="176">
      <c r="A176" s="18" t="n"/>
      <c r="B176" s="18" t="n"/>
      <c r="C176" s="18" t="n"/>
      <c r="D176" s="19" t="n"/>
      <c r="E176" s="19" t="n"/>
      <c r="F176" s="18" t="n"/>
      <c r="G176" s="19" t="n"/>
      <c r="H176" s="18" t="n"/>
      <c r="I176" s="19" t="n"/>
      <c r="J176" s="20" t="n"/>
      <c r="K176" s="14">
        <f>IF(COUNT(D176:E176)=0,"",MAX(D176:E176))</f>
        <v/>
      </c>
      <c r="L176" s="15">
        <f>IF(K176="",IF(F176="Y","No 967: prepare a new plan (965)",""),EDATE(K176,3))</f>
        <v/>
      </c>
      <c r="M176" s="15">
        <f>IF(COUNT(D176:E176)=0,IF(F176="Y","No GPCCMP recorded",""),MAX(IF(D176="",0,EDATE(D176,12)),IF(E176="",0,EDATE(E176,3))))</f>
        <v/>
      </c>
      <c r="N176" s="14">
        <f>IF(K176&lt;&gt;"",EDATE(K176,18),IF(F176="Y",DATE(2027,6,30),""))</f>
        <v/>
      </c>
      <c r="O176" s="16">
        <f>IF(AND(F176="Y",COUNT(D176:E176)=0),"Needs a GPCCMP before 1 July 2027","")</f>
        <v/>
      </c>
      <c r="P176" s="17">
        <f>IF(A176="","",MAX(0,5-IF(H176="",0,H176)))</f>
        <v/>
      </c>
      <c r="Q176" s="16">
        <f>IF(C176="N","Check: registered elsewhere, the plan stays there; not registered, the usual GP or practice bills","")</f>
        <v/>
      </c>
      <c r="R176" s="16">
        <f>IF(A176="","",IF(AND(K176="",F176&lt;&gt;"Y"),"Enter plan dates",IF(N176&lt;TODAY(),"Access lapsed: review or new plan needed",IF(N176-TODAY()&lt;=60,"Access lapses within 60 days",IF(O176&lt;&gt;"","Old plan: move before 1 July 2027",IF(AND(K176&lt;&gt;"",TODAY()&gt;=L176),"Review window open","OK"))))))</f>
        <v/>
      </c>
    </row>
    <row r="177">
      <c r="A177" s="18" t="n"/>
      <c r="B177" s="18" t="n"/>
      <c r="C177" s="18" t="n"/>
      <c r="D177" s="19" t="n"/>
      <c r="E177" s="19" t="n"/>
      <c r="F177" s="18" t="n"/>
      <c r="G177" s="19" t="n"/>
      <c r="H177" s="18" t="n"/>
      <c r="I177" s="19" t="n"/>
      <c r="J177" s="20" t="n"/>
      <c r="K177" s="14">
        <f>IF(COUNT(D177:E177)=0,"",MAX(D177:E177))</f>
        <v/>
      </c>
      <c r="L177" s="15">
        <f>IF(K177="",IF(F177="Y","No 967: prepare a new plan (965)",""),EDATE(K177,3))</f>
        <v/>
      </c>
      <c r="M177" s="15">
        <f>IF(COUNT(D177:E177)=0,IF(F177="Y","No GPCCMP recorded",""),MAX(IF(D177="",0,EDATE(D177,12)),IF(E177="",0,EDATE(E177,3))))</f>
        <v/>
      </c>
      <c r="N177" s="14">
        <f>IF(K177&lt;&gt;"",EDATE(K177,18),IF(F177="Y",DATE(2027,6,30),""))</f>
        <v/>
      </c>
      <c r="O177" s="16">
        <f>IF(AND(F177="Y",COUNT(D177:E177)=0),"Needs a GPCCMP before 1 July 2027","")</f>
        <v/>
      </c>
      <c r="P177" s="17">
        <f>IF(A177="","",MAX(0,5-IF(H177="",0,H177)))</f>
        <v/>
      </c>
      <c r="Q177" s="16">
        <f>IF(C177="N","Check: registered elsewhere, the plan stays there; not registered, the usual GP or practice bills","")</f>
        <v/>
      </c>
      <c r="R177" s="16">
        <f>IF(A177="","",IF(AND(K177="",F177&lt;&gt;"Y"),"Enter plan dates",IF(N177&lt;TODAY(),"Access lapsed: review or new plan needed",IF(N177-TODAY()&lt;=60,"Access lapses within 60 days",IF(O177&lt;&gt;"","Old plan: move before 1 July 2027",IF(AND(K177&lt;&gt;"",TODAY()&gt;=L177),"Review window open","OK"))))))</f>
        <v/>
      </c>
    </row>
    <row r="178">
      <c r="A178" s="18" t="n"/>
      <c r="B178" s="18" t="n"/>
      <c r="C178" s="18" t="n"/>
      <c r="D178" s="19" t="n"/>
      <c r="E178" s="19" t="n"/>
      <c r="F178" s="18" t="n"/>
      <c r="G178" s="19" t="n"/>
      <c r="H178" s="18" t="n"/>
      <c r="I178" s="19" t="n"/>
      <c r="J178" s="20" t="n"/>
      <c r="K178" s="14">
        <f>IF(COUNT(D178:E178)=0,"",MAX(D178:E178))</f>
        <v/>
      </c>
      <c r="L178" s="15">
        <f>IF(K178="",IF(F178="Y","No 967: prepare a new plan (965)",""),EDATE(K178,3))</f>
        <v/>
      </c>
      <c r="M178" s="15">
        <f>IF(COUNT(D178:E178)=0,IF(F178="Y","No GPCCMP recorded",""),MAX(IF(D178="",0,EDATE(D178,12)),IF(E178="",0,EDATE(E178,3))))</f>
        <v/>
      </c>
      <c r="N178" s="14">
        <f>IF(K178&lt;&gt;"",EDATE(K178,18),IF(F178="Y",DATE(2027,6,30),""))</f>
        <v/>
      </c>
      <c r="O178" s="16">
        <f>IF(AND(F178="Y",COUNT(D178:E178)=0),"Needs a GPCCMP before 1 July 2027","")</f>
        <v/>
      </c>
      <c r="P178" s="17">
        <f>IF(A178="","",MAX(0,5-IF(H178="",0,H178)))</f>
        <v/>
      </c>
      <c r="Q178" s="16">
        <f>IF(C178="N","Check: registered elsewhere, the plan stays there; not registered, the usual GP or practice bills","")</f>
        <v/>
      </c>
      <c r="R178" s="16">
        <f>IF(A178="","",IF(AND(K178="",F178&lt;&gt;"Y"),"Enter plan dates",IF(N178&lt;TODAY(),"Access lapsed: review or new plan needed",IF(N178-TODAY()&lt;=60,"Access lapses within 60 days",IF(O178&lt;&gt;"","Old plan: move before 1 July 2027",IF(AND(K178&lt;&gt;"",TODAY()&gt;=L178),"Review window open","OK"))))))</f>
        <v/>
      </c>
    </row>
    <row r="179">
      <c r="A179" s="18" t="n"/>
      <c r="B179" s="18" t="n"/>
      <c r="C179" s="18" t="n"/>
      <c r="D179" s="19" t="n"/>
      <c r="E179" s="19" t="n"/>
      <c r="F179" s="18" t="n"/>
      <c r="G179" s="19" t="n"/>
      <c r="H179" s="18" t="n"/>
      <c r="I179" s="19" t="n"/>
      <c r="J179" s="20" t="n"/>
      <c r="K179" s="14">
        <f>IF(COUNT(D179:E179)=0,"",MAX(D179:E179))</f>
        <v/>
      </c>
      <c r="L179" s="15">
        <f>IF(K179="",IF(F179="Y","No 967: prepare a new plan (965)",""),EDATE(K179,3))</f>
        <v/>
      </c>
      <c r="M179" s="15">
        <f>IF(COUNT(D179:E179)=0,IF(F179="Y","No GPCCMP recorded",""),MAX(IF(D179="",0,EDATE(D179,12)),IF(E179="",0,EDATE(E179,3))))</f>
        <v/>
      </c>
      <c r="N179" s="14">
        <f>IF(K179&lt;&gt;"",EDATE(K179,18),IF(F179="Y",DATE(2027,6,30),""))</f>
        <v/>
      </c>
      <c r="O179" s="16">
        <f>IF(AND(F179="Y",COUNT(D179:E179)=0),"Needs a GPCCMP before 1 July 2027","")</f>
        <v/>
      </c>
      <c r="P179" s="17">
        <f>IF(A179="","",MAX(0,5-IF(H179="",0,H179)))</f>
        <v/>
      </c>
      <c r="Q179" s="16">
        <f>IF(C179="N","Check: registered elsewhere, the plan stays there; not registered, the usual GP or practice bills","")</f>
        <v/>
      </c>
      <c r="R179" s="16">
        <f>IF(A179="","",IF(AND(K179="",F179&lt;&gt;"Y"),"Enter plan dates",IF(N179&lt;TODAY(),"Access lapsed: review or new plan needed",IF(N179-TODAY()&lt;=60,"Access lapses within 60 days",IF(O179&lt;&gt;"","Old plan: move before 1 July 2027",IF(AND(K179&lt;&gt;"",TODAY()&gt;=L179),"Review window open","OK"))))))</f>
        <v/>
      </c>
    </row>
    <row r="180">
      <c r="A180" s="18" t="n"/>
      <c r="B180" s="18" t="n"/>
      <c r="C180" s="18" t="n"/>
      <c r="D180" s="19" t="n"/>
      <c r="E180" s="19" t="n"/>
      <c r="F180" s="18" t="n"/>
      <c r="G180" s="19" t="n"/>
      <c r="H180" s="18" t="n"/>
      <c r="I180" s="19" t="n"/>
      <c r="J180" s="20" t="n"/>
      <c r="K180" s="14">
        <f>IF(COUNT(D180:E180)=0,"",MAX(D180:E180))</f>
        <v/>
      </c>
      <c r="L180" s="15">
        <f>IF(K180="",IF(F180="Y","No 967: prepare a new plan (965)",""),EDATE(K180,3))</f>
        <v/>
      </c>
      <c r="M180" s="15">
        <f>IF(COUNT(D180:E180)=0,IF(F180="Y","No GPCCMP recorded",""),MAX(IF(D180="",0,EDATE(D180,12)),IF(E180="",0,EDATE(E180,3))))</f>
        <v/>
      </c>
      <c r="N180" s="14">
        <f>IF(K180&lt;&gt;"",EDATE(K180,18),IF(F180="Y",DATE(2027,6,30),""))</f>
        <v/>
      </c>
      <c r="O180" s="16">
        <f>IF(AND(F180="Y",COUNT(D180:E180)=0),"Needs a GPCCMP before 1 July 2027","")</f>
        <v/>
      </c>
      <c r="P180" s="17">
        <f>IF(A180="","",MAX(0,5-IF(H180="",0,H180)))</f>
        <v/>
      </c>
      <c r="Q180" s="16">
        <f>IF(C180="N","Check: registered elsewhere, the plan stays there; not registered, the usual GP or practice bills","")</f>
        <v/>
      </c>
      <c r="R180" s="16">
        <f>IF(A180="","",IF(AND(K180="",F180&lt;&gt;"Y"),"Enter plan dates",IF(N180&lt;TODAY(),"Access lapsed: review or new plan needed",IF(N180-TODAY()&lt;=60,"Access lapses within 60 days",IF(O180&lt;&gt;"","Old plan: move before 1 July 2027",IF(AND(K180&lt;&gt;"",TODAY()&gt;=L180),"Review window open","OK"))))))</f>
        <v/>
      </c>
    </row>
    <row r="181">
      <c r="A181" s="18" t="n"/>
      <c r="B181" s="18" t="n"/>
      <c r="C181" s="18" t="n"/>
      <c r="D181" s="19" t="n"/>
      <c r="E181" s="19" t="n"/>
      <c r="F181" s="18" t="n"/>
      <c r="G181" s="19" t="n"/>
      <c r="H181" s="18" t="n"/>
      <c r="I181" s="19" t="n"/>
      <c r="J181" s="20" t="n"/>
      <c r="K181" s="14">
        <f>IF(COUNT(D181:E181)=0,"",MAX(D181:E181))</f>
        <v/>
      </c>
      <c r="L181" s="15">
        <f>IF(K181="",IF(F181="Y","No 967: prepare a new plan (965)",""),EDATE(K181,3))</f>
        <v/>
      </c>
      <c r="M181" s="15">
        <f>IF(COUNT(D181:E181)=0,IF(F181="Y","No GPCCMP recorded",""),MAX(IF(D181="",0,EDATE(D181,12)),IF(E181="",0,EDATE(E181,3))))</f>
        <v/>
      </c>
      <c r="N181" s="14">
        <f>IF(K181&lt;&gt;"",EDATE(K181,18),IF(F181="Y",DATE(2027,6,30),""))</f>
        <v/>
      </c>
      <c r="O181" s="16">
        <f>IF(AND(F181="Y",COUNT(D181:E181)=0),"Needs a GPCCMP before 1 July 2027","")</f>
        <v/>
      </c>
      <c r="P181" s="17">
        <f>IF(A181="","",MAX(0,5-IF(H181="",0,H181)))</f>
        <v/>
      </c>
      <c r="Q181" s="16">
        <f>IF(C181="N","Check: registered elsewhere, the plan stays there; not registered, the usual GP or practice bills","")</f>
        <v/>
      </c>
      <c r="R181" s="16">
        <f>IF(A181="","",IF(AND(K181="",F181&lt;&gt;"Y"),"Enter plan dates",IF(N181&lt;TODAY(),"Access lapsed: review or new plan needed",IF(N181-TODAY()&lt;=60,"Access lapses within 60 days",IF(O181&lt;&gt;"","Old plan: move before 1 July 2027",IF(AND(K181&lt;&gt;"",TODAY()&gt;=L181),"Review window open","OK"))))))</f>
        <v/>
      </c>
    </row>
    <row r="182">
      <c r="A182" s="18" t="n"/>
      <c r="B182" s="18" t="n"/>
      <c r="C182" s="18" t="n"/>
      <c r="D182" s="19" t="n"/>
      <c r="E182" s="19" t="n"/>
      <c r="F182" s="18" t="n"/>
      <c r="G182" s="19" t="n"/>
      <c r="H182" s="18" t="n"/>
      <c r="I182" s="19" t="n"/>
      <c r="J182" s="20" t="n"/>
      <c r="K182" s="14">
        <f>IF(COUNT(D182:E182)=0,"",MAX(D182:E182))</f>
        <v/>
      </c>
      <c r="L182" s="15">
        <f>IF(K182="",IF(F182="Y","No 967: prepare a new plan (965)",""),EDATE(K182,3))</f>
        <v/>
      </c>
      <c r="M182" s="15">
        <f>IF(COUNT(D182:E182)=0,IF(F182="Y","No GPCCMP recorded",""),MAX(IF(D182="",0,EDATE(D182,12)),IF(E182="",0,EDATE(E182,3))))</f>
        <v/>
      </c>
      <c r="N182" s="14">
        <f>IF(K182&lt;&gt;"",EDATE(K182,18),IF(F182="Y",DATE(2027,6,30),""))</f>
        <v/>
      </c>
      <c r="O182" s="16">
        <f>IF(AND(F182="Y",COUNT(D182:E182)=0),"Needs a GPCCMP before 1 July 2027","")</f>
        <v/>
      </c>
      <c r="P182" s="17">
        <f>IF(A182="","",MAX(0,5-IF(H182="",0,H182)))</f>
        <v/>
      </c>
      <c r="Q182" s="16">
        <f>IF(C182="N","Check: registered elsewhere, the plan stays there; not registered, the usual GP or practice bills","")</f>
        <v/>
      </c>
      <c r="R182" s="16">
        <f>IF(A182="","",IF(AND(K182="",F182&lt;&gt;"Y"),"Enter plan dates",IF(N182&lt;TODAY(),"Access lapsed: review or new plan needed",IF(N182-TODAY()&lt;=60,"Access lapses within 60 days",IF(O182&lt;&gt;"","Old plan: move before 1 July 2027",IF(AND(K182&lt;&gt;"",TODAY()&gt;=L182),"Review window open","OK"))))))</f>
        <v/>
      </c>
    </row>
    <row r="183">
      <c r="A183" s="18" t="n"/>
      <c r="B183" s="18" t="n"/>
      <c r="C183" s="18" t="n"/>
      <c r="D183" s="19" t="n"/>
      <c r="E183" s="19" t="n"/>
      <c r="F183" s="18" t="n"/>
      <c r="G183" s="19" t="n"/>
      <c r="H183" s="18" t="n"/>
      <c r="I183" s="19" t="n"/>
      <c r="J183" s="20" t="n"/>
      <c r="K183" s="14">
        <f>IF(COUNT(D183:E183)=0,"",MAX(D183:E183))</f>
        <v/>
      </c>
      <c r="L183" s="15">
        <f>IF(K183="",IF(F183="Y","No 967: prepare a new plan (965)",""),EDATE(K183,3))</f>
        <v/>
      </c>
      <c r="M183" s="15">
        <f>IF(COUNT(D183:E183)=0,IF(F183="Y","No GPCCMP recorded",""),MAX(IF(D183="",0,EDATE(D183,12)),IF(E183="",0,EDATE(E183,3))))</f>
        <v/>
      </c>
      <c r="N183" s="14">
        <f>IF(K183&lt;&gt;"",EDATE(K183,18),IF(F183="Y",DATE(2027,6,30),""))</f>
        <v/>
      </c>
      <c r="O183" s="16">
        <f>IF(AND(F183="Y",COUNT(D183:E183)=0),"Needs a GPCCMP before 1 July 2027","")</f>
        <v/>
      </c>
      <c r="P183" s="17">
        <f>IF(A183="","",MAX(0,5-IF(H183="",0,H183)))</f>
        <v/>
      </c>
      <c r="Q183" s="16">
        <f>IF(C183="N","Check: registered elsewhere, the plan stays there; not registered, the usual GP or practice bills","")</f>
        <v/>
      </c>
      <c r="R183" s="16">
        <f>IF(A183="","",IF(AND(K183="",F183&lt;&gt;"Y"),"Enter plan dates",IF(N183&lt;TODAY(),"Access lapsed: review or new plan needed",IF(N183-TODAY()&lt;=60,"Access lapses within 60 days",IF(O183&lt;&gt;"","Old plan: move before 1 July 2027",IF(AND(K183&lt;&gt;"",TODAY()&gt;=L183),"Review window open","OK"))))))</f>
        <v/>
      </c>
    </row>
    <row r="184">
      <c r="A184" s="18" t="n"/>
      <c r="B184" s="18" t="n"/>
      <c r="C184" s="18" t="n"/>
      <c r="D184" s="19" t="n"/>
      <c r="E184" s="19" t="n"/>
      <c r="F184" s="18" t="n"/>
      <c r="G184" s="19" t="n"/>
      <c r="H184" s="18" t="n"/>
      <c r="I184" s="19" t="n"/>
      <c r="J184" s="20" t="n"/>
      <c r="K184" s="14">
        <f>IF(COUNT(D184:E184)=0,"",MAX(D184:E184))</f>
        <v/>
      </c>
      <c r="L184" s="15">
        <f>IF(K184="",IF(F184="Y","No 967: prepare a new plan (965)",""),EDATE(K184,3))</f>
        <v/>
      </c>
      <c r="M184" s="15">
        <f>IF(COUNT(D184:E184)=0,IF(F184="Y","No GPCCMP recorded",""),MAX(IF(D184="",0,EDATE(D184,12)),IF(E184="",0,EDATE(E184,3))))</f>
        <v/>
      </c>
      <c r="N184" s="14">
        <f>IF(K184&lt;&gt;"",EDATE(K184,18),IF(F184="Y",DATE(2027,6,30),""))</f>
        <v/>
      </c>
      <c r="O184" s="16">
        <f>IF(AND(F184="Y",COUNT(D184:E184)=0),"Needs a GPCCMP before 1 July 2027","")</f>
        <v/>
      </c>
      <c r="P184" s="17">
        <f>IF(A184="","",MAX(0,5-IF(H184="",0,H184)))</f>
        <v/>
      </c>
      <c r="Q184" s="16">
        <f>IF(C184="N","Check: registered elsewhere, the plan stays there; not registered, the usual GP or practice bills","")</f>
        <v/>
      </c>
      <c r="R184" s="16">
        <f>IF(A184="","",IF(AND(K184="",F184&lt;&gt;"Y"),"Enter plan dates",IF(N184&lt;TODAY(),"Access lapsed: review or new plan needed",IF(N184-TODAY()&lt;=60,"Access lapses within 60 days",IF(O184&lt;&gt;"","Old plan: move before 1 July 2027",IF(AND(K184&lt;&gt;"",TODAY()&gt;=L184),"Review window open","OK"))))))</f>
        <v/>
      </c>
    </row>
    <row r="185">
      <c r="A185" s="18" t="n"/>
      <c r="B185" s="18" t="n"/>
      <c r="C185" s="18" t="n"/>
      <c r="D185" s="19" t="n"/>
      <c r="E185" s="19" t="n"/>
      <c r="F185" s="18" t="n"/>
      <c r="G185" s="19" t="n"/>
      <c r="H185" s="18" t="n"/>
      <c r="I185" s="19" t="n"/>
      <c r="J185" s="20" t="n"/>
      <c r="K185" s="14">
        <f>IF(COUNT(D185:E185)=0,"",MAX(D185:E185))</f>
        <v/>
      </c>
      <c r="L185" s="15">
        <f>IF(K185="",IF(F185="Y","No 967: prepare a new plan (965)",""),EDATE(K185,3))</f>
        <v/>
      </c>
      <c r="M185" s="15">
        <f>IF(COUNT(D185:E185)=0,IF(F185="Y","No GPCCMP recorded",""),MAX(IF(D185="",0,EDATE(D185,12)),IF(E185="",0,EDATE(E185,3))))</f>
        <v/>
      </c>
      <c r="N185" s="14">
        <f>IF(K185&lt;&gt;"",EDATE(K185,18),IF(F185="Y",DATE(2027,6,30),""))</f>
        <v/>
      </c>
      <c r="O185" s="16">
        <f>IF(AND(F185="Y",COUNT(D185:E185)=0),"Needs a GPCCMP before 1 July 2027","")</f>
        <v/>
      </c>
      <c r="P185" s="17">
        <f>IF(A185="","",MAX(0,5-IF(H185="",0,H185)))</f>
        <v/>
      </c>
      <c r="Q185" s="16">
        <f>IF(C185="N","Check: registered elsewhere, the plan stays there; not registered, the usual GP or practice bills","")</f>
        <v/>
      </c>
      <c r="R185" s="16">
        <f>IF(A185="","",IF(AND(K185="",F185&lt;&gt;"Y"),"Enter plan dates",IF(N185&lt;TODAY(),"Access lapsed: review or new plan needed",IF(N185-TODAY()&lt;=60,"Access lapses within 60 days",IF(O185&lt;&gt;"","Old plan: move before 1 July 2027",IF(AND(K185&lt;&gt;"",TODAY()&gt;=L185),"Review window open","OK"))))))</f>
        <v/>
      </c>
    </row>
    <row r="186">
      <c r="A186" s="18" t="n"/>
      <c r="B186" s="18" t="n"/>
      <c r="C186" s="18" t="n"/>
      <c r="D186" s="19" t="n"/>
      <c r="E186" s="19" t="n"/>
      <c r="F186" s="18" t="n"/>
      <c r="G186" s="19" t="n"/>
      <c r="H186" s="18" t="n"/>
      <c r="I186" s="19" t="n"/>
      <c r="J186" s="20" t="n"/>
      <c r="K186" s="14">
        <f>IF(COUNT(D186:E186)=0,"",MAX(D186:E186))</f>
        <v/>
      </c>
      <c r="L186" s="15">
        <f>IF(K186="",IF(F186="Y","No 967: prepare a new plan (965)",""),EDATE(K186,3))</f>
        <v/>
      </c>
      <c r="M186" s="15">
        <f>IF(COUNT(D186:E186)=0,IF(F186="Y","No GPCCMP recorded",""),MAX(IF(D186="",0,EDATE(D186,12)),IF(E186="",0,EDATE(E186,3))))</f>
        <v/>
      </c>
      <c r="N186" s="14">
        <f>IF(K186&lt;&gt;"",EDATE(K186,18),IF(F186="Y",DATE(2027,6,30),""))</f>
        <v/>
      </c>
      <c r="O186" s="16">
        <f>IF(AND(F186="Y",COUNT(D186:E186)=0),"Needs a GPCCMP before 1 July 2027","")</f>
        <v/>
      </c>
      <c r="P186" s="17">
        <f>IF(A186="","",MAX(0,5-IF(H186="",0,H186)))</f>
        <v/>
      </c>
      <c r="Q186" s="16">
        <f>IF(C186="N","Check: registered elsewhere, the plan stays there; not registered, the usual GP or practice bills","")</f>
        <v/>
      </c>
      <c r="R186" s="16">
        <f>IF(A186="","",IF(AND(K186="",F186&lt;&gt;"Y"),"Enter plan dates",IF(N186&lt;TODAY(),"Access lapsed: review or new plan needed",IF(N186-TODAY()&lt;=60,"Access lapses within 60 days",IF(O186&lt;&gt;"","Old plan: move before 1 July 2027",IF(AND(K186&lt;&gt;"",TODAY()&gt;=L186),"Review window open","OK"))))))</f>
        <v/>
      </c>
    </row>
    <row r="187">
      <c r="A187" s="18" t="n"/>
      <c r="B187" s="18" t="n"/>
      <c r="C187" s="18" t="n"/>
      <c r="D187" s="19" t="n"/>
      <c r="E187" s="19" t="n"/>
      <c r="F187" s="18" t="n"/>
      <c r="G187" s="19" t="n"/>
      <c r="H187" s="18" t="n"/>
      <c r="I187" s="19" t="n"/>
      <c r="J187" s="20" t="n"/>
      <c r="K187" s="14">
        <f>IF(COUNT(D187:E187)=0,"",MAX(D187:E187))</f>
        <v/>
      </c>
      <c r="L187" s="15">
        <f>IF(K187="",IF(F187="Y","No 967: prepare a new plan (965)",""),EDATE(K187,3))</f>
        <v/>
      </c>
      <c r="M187" s="15">
        <f>IF(COUNT(D187:E187)=0,IF(F187="Y","No GPCCMP recorded",""),MAX(IF(D187="",0,EDATE(D187,12)),IF(E187="",0,EDATE(E187,3))))</f>
        <v/>
      </c>
      <c r="N187" s="14">
        <f>IF(K187&lt;&gt;"",EDATE(K187,18),IF(F187="Y",DATE(2027,6,30),""))</f>
        <v/>
      </c>
      <c r="O187" s="16">
        <f>IF(AND(F187="Y",COUNT(D187:E187)=0),"Needs a GPCCMP before 1 July 2027","")</f>
        <v/>
      </c>
      <c r="P187" s="17">
        <f>IF(A187="","",MAX(0,5-IF(H187="",0,H187)))</f>
        <v/>
      </c>
      <c r="Q187" s="16">
        <f>IF(C187="N","Check: registered elsewhere, the plan stays there; not registered, the usual GP or practice bills","")</f>
        <v/>
      </c>
      <c r="R187" s="16">
        <f>IF(A187="","",IF(AND(K187="",F187&lt;&gt;"Y"),"Enter plan dates",IF(N187&lt;TODAY(),"Access lapsed: review or new plan needed",IF(N187-TODAY()&lt;=60,"Access lapses within 60 days",IF(O187&lt;&gt;"","Old plan: move before 1 July 2027",IF(AND(K187&lt;&gt;"",TODAY()&gt;=L187),"Review window open","OK"))))))</f>
        <v/>
      </c>
    </row>
    <row r="188">
      <c r="A188" s="18" t="n"/>
      <c r="B188" s="18" t="n"/>
      <c r="C188" s="18" t="n"/>
      <c r="D188" s="19" t="n"/>
      <c r="E188" s="19" t="n"/>
      <c r="F188" s="18" t="n"/>
      <c r="G188" s="19" t="n"/>
      <c r="H188" s="18" t="n"/>
      <c r="I188" s="19" t="n"/>
      <c r="J188" s="20" t="n"/>
      <c r="K188" s="14">
        <f>IF(COUNT(D188:E188)=0,"",MAX(D188:E188))</f>
        <v/>
      </c>
      <c r="L188" s="15">
        <f>IF(K188="",IF(F188="Y","No 967: prepare a new plan (965)",""),EDATE(K188,3))</f>
        <v/>
      </c>
      <c r="M188" s="15">
        <f>IF(COUNT(D188:E188)=0,IF(F188="Y","No GPCCMP recorded",""),MAX(IF(D188="",0,EDATE(D188,12)),IF(E188="",0,EDATE(E188,3))))</f>
        <v/>
      </c>
      <c r="N188" s="14">
        <f>IF(K188&lt;&gt;"",EDATE(K188,18),IF(F188="Y",DATE(2027,6,30),""))</f>
        <v/>
      </c>
      <c r="O188" s="16">
        <f>IF(AND(F188="Y",COUNT(D188:E188)=0),"Needs a GPCCMP before 1 July 2027","")</f>
        <v/>
      </c>
      <c r="P188" s="17">
        <f>IF(A188="","",MAX(0,5-IF(H188="",0,H188)))</f>
        <v/>
      </c>
      <c r="Q188" s="16">
        <f>IF(C188="N","Check: registered elsewhere, the plan stays there; not registered, the usual GP or practice bills","")</f>
        <v/>
      </c>
      <c r="R188" s="16">
        <f>IF(A188="","",IF(AND(K188="",F188&lt;&gt;"Y"),"Enter plan dates",IF(N188&lt;TODAY(),"Access lapsed: review or new plan needed",IF(N188-TODAY()&lt;=60,"Access lapses within 60 days",IF(O188&lt;&gt;"","Old plan: move before 1 July 2027",IF(AND(K188&lt;&gt;"",TODAY()&gt;=L188),"Review window open","OK"))))))</f>
        <v/>
      </c>
    </row>
    <row r="189">
      <c r="A189" s="18" t="n"/>
      <c r="B189" s="18" t="n"/>
      <c r="C189" s="18" t="n"/>
      <c r="D189" s="19" t="n"/>
      <c r="E189" s="19" t="n"/>
      <c r="F189" s="18" t="n"/>
      <c r="G189" s="19" t="n"/>
      <c r="H189" s="18" t="n"/>
      <c r="I189" s="19" t="n"/>
      <c r="J189" s="20" t="n"/>
      <c r="K189" s="14">
        <f>IF(COUNT(D189:E189)=0,"",MAX(D189:E189))</f>
        <v/>
      </c>
      <c r="L189" s="15">
        <f>IF(K189="",IF(F189="Y","No 967: prepare a new plan (965)",""),EDATE(K189,3))</f>
        <v/>
      </c>
      <c r="M189" s="15">
        <f>IF(COUNT(D189:E189)=0,IF(F189="Y","No GPCCMP recorded",""),MAX(IF(D189="",0,EDATE(D189,12)),IF(E189="",0,EDATE(E189,3))))</f>
        <v/>
      </c>
      <c r="N189" s="14">
        <f>IF(K189&lt;&gt;"",EDATE(K189,18),IF(F189="Y",DATE(2027,6,30),""))</f>
        <v/>
      </c>
      <c r="O189" s="16">
        <f>IF(AND(F189="Y",COUNT(D189:E189)=0),"Needs a GPCCMP before 1 July 2027","")</f>
        <v/>
      </c>
      <c r="P189" s="17">
        <f>IF(A189="","",MAX(0,5-IF(H189="",0,H189)))</f>
        <v/>
      </c>
      <c r="Q189" s="16">
        <f>IF(C189="N","Check: registered elsewhere, the plan stays there; not registered, the usual GP or practice bills","")</f>
        <v/>
      </c>
      <c r="R189" s="16">
        <f>IF(A189="","",IF(AND(K189="",F189&lt;&gt;"Y"),"Enter plan dates",IF(N189&lt;TODAY(),"Access lapsed: review or new plan needed",IF(N189-TODAY()&lt;=60,"Access lapses within 60 days",IF(O189&lt;&gt;"","Old plan: move before 1 July 2027",IF(AND(K189&lt;&gt;"",TODAY()&gt;=L189),"Review window open","OK"))))))</f>
        <v/>
      </c>
    </row>
    <row r="190">
      <c r="A190" s="18" t="n"/>
      <c r="B190" s="18" t="n"/>
      <c r="C190" s="18" t="n"/>
      <c r="D190" s="19" t="n"/>
      <c r="E190" s="19" t="n"/>
      <c r="F190" s="18" t="n"/>
      <c r="G190" s="19" t="n"/>
      <c r="H190" s="18" t="n"/>
      <c r="I190" s="19" t="n"/>
      <c r="J190" s="20" t="n"/>
      <c r="K190" s="14">
        <f>IF(COUNT(D190:E190)=0,"",MAX(D190:E190))</f>
        <v/>
      </c>
      <c r="L190" s="15">
        <f>IF(K190="",IF(F190="Y","No 967: prepare a new plan (965)",""),EDATE(K190,3))</f>
        <v/>
      </c>
      <c r="M190" s="15">
        <f>IF(COUNT(D190:E190)=0,IF(F190="Y","No GPCCMP recorded",""),MAX(IF(D190="",0,EDATE(D190,12)),IF(E190="",0,EDATE(E190,3))))</f>
        <v/>
      </c>
      <c r="N190" s="14">
        <f>IF(K190&lt;&gt;"",EDATE(K190,18),IF(F190="Y",DATE(2027,6,30),""))</f>
        <v/>
      </c>
      <c r="O190" s="16">
        <f>IF(AND(F190="Y",COUNT(D190:E190)=0),"Needs a GPCCMP before 1 July 2027","")</f>
        <v/>
      </c>
      <c r="P190" s="17">
        <f>IF(A190="","",MAX(0,5-IF(H190="",0,H190)))</f>
        <v/>
      </c>
      <c r="Q190" s="16">
        <f>IF(C190="N","Check: registered elsewhere, the plan stays there; not registered, the usual GP or practice bills","")</f>
        <v/>
      </c>
      <c r="R190" s="16">
        <f>IF(A190="","",IF(AND(K190="",F190&lt;&gt;"Y"),"Enter plan dates",IF(N190&lt;TODAY(),"Access lapsed: review or new plan needed",IF(N190-TODAY()&lt;=60,"Access lapses within 60 days",IF(O190&lt;&gt;"","Old plan: move before 1 July 2027",IF(AND(K190&lt;&gt;"",TODAY()&gt;=L190),"Review window open","OK"))))))</f>
        <v/>
      </c>
    </row>
    <row r="191">
      <c r="A191" s="18" t="n"/>
      <c r="B191" s="18" t="n"/>
      <c r="C191" s="18" t="n"/>
      <c r="D191" s="19" t="n"/>
      <c r="E191" s="19" t="n"/>
      <c r="F191" s="18" t="n"/>
      <c r="G191" s="19" t="n"/>
      <c r="H191" s="18" t="n"/>
      <c r="I191" s="19" t="n"/>
      <c r="J191" s="20" t="n"/>
      <c r="K191" s="14">
        <f>IF(COUNT(D191:E191)=0,"",MAX(D191:E191))</f>
        <v/>
      </c>
      <c r="L191" s="15">
        <f>IF(K191="",IF(F191="Y","No 967: prepare a new plan (965)",""),EDATE(K191,3))</f>
        <v/>
      </c>
      <c r="M191" s="15">
        <f>IF(COUNT(D191:E191)=0,IF(F191="Y","No GPCCMP recorded",""),MAX(IF(D191="",0,EDATE(D191,12)),IF(E191="",0,EDATE(E191,3))))</f>
        <v/>
      </c>
      <c r="N191" s="14">
        <f>IF(K191&lt;&gt;"",EDATE(K191,18),IF(F191="Y",DATE(2027,6,30),""))</f>
        <v/>
      </c>
      <c r="O191" s="16">
        <f>IF(AND(F191="Y",COUNT(D191:E191)=0),"Needs a GPCCMP before 1 July 2027","")</f>
        <v/>
      </c>
      <c r="P191" s="17">
        <f>IF(A191="","",MAX(0,5-IF(H191="",0,H191)))</f>
        <v/>
      </c>
      <c r="Q191" s="16">
        <f>IF(C191="N","Check: registered elsewhere, the plan stays there; not registered, the usual GP or practice bills","")</f>
        <v/>
      </c>
      <c r="R191" s="16">
        <f>IF(A191="","",IF(AND(K191="",F191&lt;&gt;"Y"),"Enter plan dates",IF(N191&lt;TODAY(),"Access lapsed: review or new plan needed",IF(N191-TODAY()&lt;=60,"Access lapses within 60 days",IF(O191&lt;&gt;"","Old plan: move before 1 July 2027",IF(AND(K191&lt;&gt;"",TODAY()&gt;=L191),"Review window open","OK"))))))</f>
        <v/>
      </c>
    </row>
    <row r="192">
      <c r="A192" s="18" t="n"/>
      <c r="B192" s="18" t="n"/>
      <c r="C192" s="18" t="n"/>
      <c r="D192" s="19" t="n"/>
      <c r="E192" s="19" t="n"/>
      <c r="F192" s="18" t="n"/>
      <c r="G192" s="19" t="n"/>
      <c r="H192" s="18" t="n"/>
      <c r="I192" s="19" t="n"/>
      <c r="J192" s="20" t="n"/>
      <c r="K192" s="14">
        <f>IF(COUNT(D192:E192)=0,"",MAX(D192:E192))</f>
        <v/>
      </c>
      <c r="L192" s="15">
        <f>IF(K192="",IF(F192="Y","No 967: prepare a new plan (965)",""),EDATE(K192,3))</f>
        <v/>
      </c>
      <c r="M192" s="15">
        <f>IF(COUNT(D192:E192)=0,IF(F192="Y","No GPCCMP recorded",""),MAX(IF(D192="",0,EDATE(D192,12)),IF(E192="",0,EDATE(E192,3))))</f>
        <v/>
      </c>
      <c r="N192" s="14">
        <f>IF(K192&lt;&gt;"",EDATE(K192,18),IF(F192="Y",DATE(2027,6,30),""))</f>
        <v/>
      </c>
      <c r="O192" s="16">
        <f>IF(AND(F192="Y",COUNT(D192:E192)=0),"Needs a GPCCMP before 1 July 2027","")</f>
        <v/>
      </c>
      <c r="P192" s="17">
        <f>IF(A192="","",MAX(0,5-IF(H192="",0,H192)))</f>
        <v/>
      </c>
      <c r="Q192" s="16">
        <f>IF(C192="N","Check: registered elsewhere, the plan stays there; not registered, the usual GP or practice bills","")</f>
        <v/>
      </c>
      <c r="R192" s="16">
        <f>IF(A192="","",IF(AND(K192="",F192&lt;&gt;"Y"),"Enter plan dates",IF(N192&lt;TODAY(),"Access lapsed: review or new plan needed",IF(N192-TODAY()&lt;=60,"Access lapses within 60 days",IF(O192&lt;&gt;"","Old plan: move before 1 July 2027",IF(AND(K192&lt;&gt;"",TODAY()&gt;=L192),"Review window open","OK"))))))</f>
        <v/>
      </c>
    </row>
    <row r="193">
      <c r="A193" s="18" t="n"/>
      <c r="B193" s="18" t="n"/>
      <c r="C193" s="18" t="n"/>
      <c r="D193" s="19" t="n"/>
      <c r="E193" s="19" t="n"/>
      <c r="F193" s="18" t="n"/>
      <c r="G193" s="19" t="n"/>
      <c r="H193" s="18" t="n"/>
      <c r="I193" s="19" t="n"/>
      <c r="J193" s="20" t="n"/>
      <c r="K193" s="14">
        <f>IF(COUNT(D193:E193)=0,"",MAX(D193:E193))</f>
        <v/>
      </c>
      <c r="L193" s="15">
        <f>IF(K193="",IF(F193="Y","No 967: prepare a new plan (965)",""),EDATE(K193,3))</f>
        <v/>
      </c>
      <c r="M193" s="15">
        <f>IF(COUNT(D193:E193)=0,IF(F193="Y","No GPCCMP recorded",""),MAX(IF(D193="",0,EDATE(D193,12)),IF(E193="",0,EDATE(E193,3))))</f>
        <v/>
      </c>
      <c r="N193" s="14">
        <f>IF(K193&lt;&gt;"",EDATE(K193,18),IF(F193="Y",DATE(2027,6,30),""))</f>
        <v/>
      </c>
      <c r="O193" s="16">
        <f>IF(AND(F193="Y",COUNT(D193:E193)=0),"Needs a GPCCMP before 1 July 2027","")</f>
        <v/>
      </c>
      <c r="P193" s="17">
        <f>IF(A193="","",MAX(0,5-IF(H193="",0,H193)))</f>
        <v/>
      </c>
      <c r="Q193" s="16">
        <f>IF(C193="N","Check: registered elsewhere, the plan stays there; not registered, the usual GP or practice bills","")</f>
        <v/>
      </c>
      <c r="R193" s="16">
        <f>IF(A193="","",IF(AND(K193="",F193&lt;&gt;"Y"),"Enter plan dates",IF(N193&lt;TODAY(),"Access lapsed: review or new plan needed",IF(N193-TODAY()&lt;=60,"Access lapses within 60 days",IF(O193&lt;&gt;"","Old plan: move before 1 July 2027",IF(AND(K193&lt;&gt;"",TODAY()&gt;=L193),"Review window open","OK"))))))</f>
        <v/>
      </c>
    </row>
    <row r="194">
      <c r="A194" s="18" t="n"/>
      <c r="B194" s="18" t="n"/>
      <c r="C194" s="18" t="n"/>
      <c r="D194" s="19" t="n"/>
      <c r="E194" s="19" t="n"/>
      <c r="F194" s="18" t="n"/>
      <c r="G194" s="19" t="n"/>
      <c r="H194" s="18" t="n"/>
      <c r="I194" s="19" t="n"/>
      <c r="J194" s="20" t="n"/>
      <c r="K194" s="14">
        <f>IF(COUNT(D194:E194)=0,"",MAX(D194:E194))</f>
        <v/>
      </c>
      <c r="L194" s="15">
        <f>IF(K194="",IF(F194="Y","No 967: prepare a new plan (965)",""),EDATE(K194,3))</f>
        <v/>
      </c>
      <c r="M194" s="15">
        <f>IF(COUNT(D194:E194)=0,IF(F194="Y","No GPCCMP recorded",""),MAX(IF(D194="",0,EDATE(D194,12)),IF(E194="",0,EDATE(E194,3))))</f>
        <v/>
      </c>
      <c r="N194" s="14">
        <f>IF(K194&lt;&gt;"",EDATE(K194,18),IF(F194="Y",DATE(2027,6,30),""))</f>
        <v/>
      </c>
      <c r="O194" s="16">
        <f>IF(AND(F194="Y",COUNT(D194:E194)=0),"Needs a GPCCMP before 1 July 2027","")</f>
        <v/>
      </c>
      <c r="P194" s="17">
        <f>IF(A194="","",MAX(0,5-IF(H194="",0,H194)))</f>
        <v/>
      </c>
      <c r="Q194" s="16">
        <f>IF(C194="N","Check: registered elsewhere, the plan stays there; not registered, the usual GP or practice bills","")</f>
        <v/>
      </c>
      <c r="R194" s="16">
        <f>IF(A194="","",IF(AND(K194="",F194&lt;&gt;"Y"),"Enter plan dates",IF(N194&lt;TODAY(),"Access lapsed: review or new plan needed",IF(N194-TODAY()&lt;=60,"Access lapses within 60 days",IF(O194&lt;&gt;"","Old plan: move before 1 July 2027",IF(AND(K194&lt;&gt;"",TODAY()&gt;=L194),"Review window open","OK"))))))</f>
        <v/>
      </c>
    </row>
    <row r="195">
      <c r="A195" s="18" t="n"/>
      <c r="B195" s="18" t="n"/>
      <c r="C195" s="18" t="n"/>
      <c r="D195" s="19" t="n"/>
      <c r="E195" s="19" t="n"/>
      <c r="F195" s="18" t="n"/>
      <c r="G195" s="19" t="n"/>
      <c r="H195" s="18" t="n"/>
      <c r="I195" s="19" t="n"/>
      <c r="J195" s="20" t="n"/>
      <c r="K195" s="14">
        <f>IF(COUNT(D195:E195)=0,"",MAX(D195:E195))</f>
        <v/>
      </c>
      <c r="L195" s="15">
        <f>IF(K195="",IF(F195="Y","No 967: prepare a new plan (965)",""),EDATE(K195,3))</f>
        <v/>
      </c>
      <c r="M195" s="15">
        <f>IF(COUNT(D195:E195)=0,IF(F195="Y","No GPCCMP recorded",""),MAX(IF(D195="",0,EDATE(D195,12)),IF(E195="",0,EDATE(E195,3))))</f>
        <v/>
      </c>
      <c r="N195" s="14">
        <f>IF(K195&lt;&gt;"",EDATE(K195,18),IF(F195="Y",DATE(2027,6,30),""))</f>
        <v/>
      </c>
      <c r="O195" s="16">
        <f>IF(AND(F195="Y",COUNT(D195:E195)=0),"Needs a GPCCMP before 1 July 2027","")</f>
        <v/>
      </c>
      <c r="P195" s="17">
        <f>IF(A195="","",MAX(0,5-IF(H195="",0,H195)))</f>
        <v/>
      </c>
      <c r="Q195" s="16">
        <f>IF(C195="N","Check: registered elsewhere, the plan stays there; not registered, the usual GP or practice bills","")</f>
        <v/>
      </c>
      <c r="R195" s="16">
        <f>IF(A195="","",IF(AND(K195="",F195&lt;&gt;"Y"),"Enter plan dates",IF(N195&lt;TODAY(),"Access lapsed: review or new plan needed",IF(N195-TODAY()&lt;=60,"Access lapses within 60 days",IF(O195&lt;&gt;"","Old plan: move before 1 July 2027",IF(AND(K195&lt;&gt;"",TODAY()&gt;=L195),"Review window open","OK"))))))</f>
        <v/>
      </c>
    </row>
    <row r="196">
      <c r="A196" s="18" t="n"/>
      <c r="B196" s="18" t="n"/>
      <c r="C196" s="18" t="n"/>
      <c r="D196" s="19" t="n"/>
      <c r="E196" s="19" t="n"/>
      <c r="F196" s="18" t="n"/>
      <c r="G196" s="19" t="n"/>
      <c r="H196" s="18" t="n"/>
      <c r="I196" s="19" t="n"/>
      <c r="J196" s="20" t="n"/>
      <c r="K196" s="14">
        <f>IF(COUNT(D196:E196)=0,"",MAX(D196:E196))</f>
        <v/>
      </c>
      <c r="L196" s="15">
        <f>IF(K196="",IF(F196="Y","No 967: prepare a new plan (965)",""),EDATE(K196,3))</f>
        <v/>
      </c>
      <c r="M196" s="15">
        <f>IF(COUNT(D196:E196)=0,IF(F196="Y","No GPCCMP recorded",""),MAX(IF(D196="",0,EDATE(D196,12)),IF(E196="",0,EDATE(E196,3))))</f>
        <v/>
      </c>
      <c r="N196" s="14">
        <f>IF(K196&lt;&gt;"",EDATE(K196,18),IF(F196="Y",DATE(2027,6,30),""))</f>
        <v/>
      </c>
      <c r="O196" s="16">
        <f>IF(AND(F196="Y",COUNT(D196:E196)=0),"Needs a GPCCMP before 1 July 2027","")</f>
        <v/>
      </c>
      <c r="P196" s="17">
        <f>IF(A196="","",MAX(0,5-IF(H196="",0,H196)))</f>
        <v/>
      </c>
      <c r="Q196" s="16">
        <f>IF(C196="N","Check: registered elsewhere, the plan stays there; not registered, the usual GP or practice bills","")</f>
        <v/>
      </c>
      <c r="R196" s="16">
        <f>IF(A196="","",IF(AND(K196="",F196&lt;&gt;"Y"),"Enter plan dates",IF(N196&lt;TODAY(),"Access lapsed: review or new plan needed",IF(N196-TODAY()&lt;=60,"Access lapses within 60 days",IF(O196&lt;&gt;"","Old plan: move before 1 July 2027",IF(AND(K196&lt;&gt;"",TODAY()&gt;=L196),"Review window open","OK"))))))</f>
        <v/>
      </c>
    </row>
    <row r="197">
      <c r="A197" s="18" t="n"/>
      <c r="B197" s="18" t="n"/>
      <c r="C197" s="18" t="n"/>
      <c r="D197" s="19" t="n"/>
      <c r="E197" s="19" t="n"/>
      <c r="F197" s="18" t="n"/>
      <c r="G197" s="19" t="n"/>
      <c r="H197" s="18" t="n"/>
      <c r="I197" s="19" t="n"/>
      <c r="J197" s="20" t="n"/>
      <c r="K197" s="14">
        <f>IF(COUNT(D197:E197)=0,"",MAX(D197:E197))</f>
        <v/>
      </c>
      <c r="L197" s="15">
        <f>IF(K197="",IF(F197="Y","No 967: prepare a new plan (965)",""),EDATE(K197,3))</f>
        <v/>
      </c>
      <c r="M197" s="15">
        <f>IF(COUNT(D197:E197)=0,IF(F197="Y","No GPCCMP recorded",""),MAX(IF(D197="",0,EDATE(D197,12)),IF(E197="",0,EDATE(E197,3))))</f>
        <v/>
      </c>
      <c r="N197" s="14">
        <f>IF(K197&lt;&gt;"",EDATE(K197,18),IF(F197="Y",DATE(2027,6,30),""))</f>
        <v/>
      </c>
      <c r="O197" s="16">
        <f>IF(AND(F197="Y",COUNT(D197:E197)=0),"Needs a GPCCMP before 1 July 2027","")</f>
        <v/>
      </c>
      <c r="P197" s="17">
        <f>IF(A197="","",MAX(0,5-IF(H197="",0,H197)))</f>
        <v/>
      </c>
      <c r="Q197" s="16">
        <f>IF(C197="N","Check: registered elsewhere, the plan stays there; not registered, the usual GP or practice bills","")</f>
        <v/>
      </c>
      <c r="R197" s="16">
        <f>IF(A197="","",IF(AND(K197="",F197&lt;&gt;"Y"),"Enter plan dates",IF(N197&lt;TODAY(),"Access lapsed: review or new plan needed",IF(N197-TODAY()&lt;=60,"Access lapses within 60 days",IF(O197&lt;&gt;"","Old plan: move before 1 July 2027",IF(AND(K197&lt;&gt;"",TODAY()&gt;=L197),"Review window open","OK"))))))</f>
        <v/>
      </c>
    </row>
    <row r="198">
      <c r="A198" s="18" t="n"/>
      <c r="B198" s="18" t="n"/>
      <c r="C198" s="18" t="n"/>
      <c r="D198" s="19" t="n"/>
      <c r="E198" s="19" t="n"/>
      <c r="F198" s="18" t="n"/>
      <c r="G198" s="19" t="n"/>
      <c r="H198" s="18" t="n"/>
      <c r="I198" s="19" t="n"/>
      <c r="J198" s="20" t="n"/>
      <c r="K198" s="14">
        <f>IF(COUNT(D198:E198)=0,"",MAX(D198:E198))</f>
        <v/>
      </c>
      <c r="L198" s="15">
        <f>IF(K198="",IF(F198="Y","No 967: prepare a new plan (965)",""),EDATE(K198,3))</f>
        <v/>
      </c>
      <c r="M198" s="15">
        <f>IF(COUNT(D198:E198)=0,IF(F198="Y","No GPCCMP recorded",""),MAX(IF(D198="",0,EDATE(D198,12)),IF(E198="",0,EDATE(E198,3))))</f>
        <v/>
      </c>
      <c r="N198" s="14">
        <f>IF(K198&lt;&gt;"",EDATE(K198,18),IF(F198="Y",DATE(2027,6,30),""))</f>
        <v/>
      </c>
      <c r="O198" s="16">
        <f>IF(AND(F198="Y",COUNT(D198:E198)=0),"Needs a GPCCMP before 1 July 2027","")</f>
        <v/>
      </c>
      <c r="P198" s="17">
        <f>IF(A198="","",MAX(0,5-IF(H198="",0,H198)))</f>
        <v/>
      </c>
      <c r="Q198" s="16">
        <f>IF(C198="N","Check: registered elsewhere, the plan stays there; not registered, the usual GP or practice bills","")</f>
        <v/>
      </c>
      <c r="R198" s="16">
        <f>IF(A198="","",IF(AND(K198="",F198&lt;&gt;"Y"),"Enter plan dates",IF(N198&lt;TODAY(),"Access lapsed: review or new plan needed",IF(N198-TODAY()&lt;=60,"Access lapses within 60 days",IF(O198&lt;&gt;"","Old plan: move before 1 July 2027",IF(AND(K198&lt;&gt;"",TODAY()&gt;=L198),"Review window open","OK"))))))</f>
        <v/>
      </c>
    </row>
    <row r="199">
      <c r="A199" s="18" t="n"/>
      <c r="B199" s="18" t="n"/>
      <c r="C199" s="18" t="n"/>
      <c r="D199" s="19" t="n"/>
      <c r="E199" s="19" t="n"/>
      <c r="F199" s="18" t="n"/>
      <c r="G199" s="19" t="n"/>
      <c r="H199" s="18" t="n"/>
      <c r="I199" s="19" t="n"/>
      <c r="J199" s="20" t="n"/>
      <c r="K199" s="14">
        <f>IF(COUNT(D199:E199)=0,"",MAX(D199:E199))</f>
        <v/>
      </c>
      <c r="L199" s="15">
        <f>IF(K199="",IF(F199="Y","No 967: prepare a new plan (965)",""),EDATE(K199,3))</f>
        <v/>
      </c>
      <c r="M199" s="15">
        <f>IF(COUNT(D199:E199)=0,IF(F199="Y","No GPCCMP recorded",""),MAX(IF(D199="",0,EDATE(D199,12)),IF(E199="",0,EDATE(E199,3))))</f>
        <v/>
      </c>
      <c r="N199" s="14">
        <f>IF(K199&lt;&gt;"",EDATE(K199,18),IF(F199="Y",DATE(2027,6,30),""))</f>
        <v/>
      </c>
      <c r="O199" s="16">
        <f>IF(AND(F199="Y",COUNT(D199:E199)=0),"Needs a GPCCMP before 1 July 2027","")</f>
        <v/>
      </c>
      <c r="P199" s="17">
        <f>IF(A199="","",MAX(0,5-IF(H199="",0,H199)))</f>
        <v/>
      </c>
      <c r="Q199" s="16">
        <f>IF(C199="N","Check: registered elsewhere, the plan stays there; not registered, the usual GP or practice bills","")</f>
        <v/>
      </c>
      <c r="R199" s="16">
        <f>IF(A199="","",IF(AND(K199="",F199&lt;&gt;"Y"),"Enter plan dates",IF(N199&lt;TODAY(),"Access lapsed: review or new plan needed",IF(N199-TODAY()&lt;=60,"Access lapses within 60 days",IF(O199&lt;&gt;"","Old plan: move before 1 July 2027",IF(AND(K199&lt;&gt;"",TODAY()&gt;=L199),"Review window open","OK"))))))</f>
        <v/>
      </c>
    </row>
    <row r="200">
      <c r="A200" s="18" t="n"/>
      <c r="B200" s="18" t="n"/>
      <c r="C200" s="18" t="n"/>
      <c r="D200" s="19" t="n"/>
      <c r="E200" s="19" t="n"/>
      <c r="F200" s="18" t="n"/>
      <c r="G200" s="19" t="n"/>
      <c r="H200" s="18" t="n"/>
      <c r="I200" s="19" t="n"/>
      <c r="J200" s="20" t="n"/>
      <c r="K200" s="14">
        <f>IF(COUNT(D200:E200)=0,"",MAX(D200:E200))</f>
        <v/>
      </c>
      <c r="L200" s="15">
        <f>IF(K200="",IF(F200="Y","No 967: prepare a new plan (965)",""),EDATE(K200,3))</f>
        <v/>
      </c>
      <c r="M200" s="15">
        <f>IF(COUNT(D200:E200)=0,IF(F200="Y","No GPCCMP recorded",""),MAX(IF(D200="",0,EDATE(D200,12)),IF(E200="",0,EDATE(E200,3))))</f>
        <v/>
      </c>
      <c r="N200" s="14">
        <f>IF(K200&lt;&gt;"",EDATE(K200,18),IF(F200="Y",DATE(2027,6,30),""))</f>
        <v/>
      </c>
      <c r="O200" s="16">
        <f>IF(AND(F200="Y",COUNT(D200:E200)=0),"Needs a GPCCMP before 1 July 2027","")</f>
        <v/>
      </c>
      <c r="P200" s="17">
        <f>IF(A200="","",MAX(0,5-IF(H200="",0,H200)))</f>
        <v/>
      </c>
      <c r="Q200" s="16">
        <f>IF(C200="N","Check: registered elsewhere, the plan stays there; not registered, the usual GP or practice bills","")</f>
        <v/>
      </c>
      <c r="R200" s="16">
        <f>IF(A200="","",IF(AND(K200="",F200&lt;&gt;"Y"),"Enter plan dates",IF(N200&lt;TODAY(),"Access lapsed: review or new plan needed",IF(N200-TODAY()&lt;=60,"Access lapses within 60 days",IF(O200&lt;&gt;"","Old plan: move before 1 July 2027",IF(AND(K200&lt;&gt;"",TODAY()&gt;=L200),"Review window open","OK"))))))</f>
        <v/>
      </c>
    </row>
    <row r="201">
      <c r="A201" s="18" t="n"/>
      <c r="B201" s="18" t="n"/>
      <c r="C201" s="18" t="n"/>
      <c r="D201" s="19" t="n"/>
      <c r="E201" s="19" t="n"/>
      <c r="F201" s="18" t="n"/>
      <c r="G201" s="19" t="n"/>
      <c r="H201" s="18" t="n"/>
      <c r="I201" s="19" t="n"/>
      <c r="J201" s="20" t="n"/>
      <c r="K201" s="14">
        <f>IF(COUNT(D201:E201)=0,"",MAX(D201:E201))</f>
        <v/>
      </c>
      <c r="L201" s="15">
        <f>IF(K201="",IF(F201="Y","No 967: prepare a new plan (965)",""),EDATE(K201,3))</f>
        <v/>
      </c>
      <c r="M201" s="15">
        <f>IF(COUNT(D201:E201)=0,IF(F201="Y","No GPCCMP recorded",""),MAX(IF(D201="",0,EDATE(D201,12)),IF(E201="",0,EDATE(E201,3))))</f>
        <v/>
      </c>
      <c r="N201" s="14">
        <f>IF(K201&lt;&gt;"",EDATE(K201,18),IF(F201="Y",DATE(2027,6,30),""))</f>
        <v/>
      </c>
      <c r="O201" s="16">
        <f>IF(AND(F201="Y",COUNT(D201:E201)=0),"Needs a GPCCMP before 1 July 2027","")</f>
        <v/>
      </c>
      <c r="P201" s="17">
        <f>IF(A201="","",MAX(0,5-IF(H201="",0,H201)))</f>
        <v/>
      </c>
      <c r="Q201" s="16">
        <f>IF(C201="N","Check: registered elsewhere, the plan stays there; not registered, the usual GP or practice bills","")</f>
        <v/>
      </c>
      <c r="R201" s="16">
        <f>IF(A201="","",IF(AND(K201="",F201&lt;&gt;"Y"),"Enter plan dates",IF(N201&lt;TODAY(),"Access lapsed: review or new plan needed",IF(N201-TODAY()&lt;=60,"Access lapses within 60 days",IF(O201&lt;&gt;"","Old plan: move before 1 July 2027",IF(AND(K201&lt;&gt;"",TODAY()&gt;=L201),"Review window open","OK"))))))</f>
        <v/>
      </c>
    </row>
    <row r="202">
      <c r="A202" s="18" t="n"/>
      <c r="B202" s="18" t="n"/>
      <c r="C202" s="18" t="n"/>
      <c r="D202" s="19" t="n"/>
      <c r="E202" s="19" t="n"/>
      <c r="F202" s="18" t="n"/>
      <c r="G202" s="19" t="n"/>
      <c r="H202" s="18" t="n"/>
      <c r="I202" s="19" t="n"/>
      <c r="J202" s="20" t="n"/>
      <c r="K202" s="14">
        <f>IF(COUNT(D202:E202)=0,"",MAX(D202:E202))</f>
        <v/>
      </c>
      <c r="L202" s="15">
        <f>IF(K202="",IF(F202="Y","No 967: prepare a new plan (965)",""),EDATE(K202,3))</f>
        <v/>
      </c>
      <c r="M202" s="15">
        <f>IF(COUNT(D202:E202)=0,IF(F202="Y","No GPCCMP recorded",""),MAX(IF(D202="",0,EDATE(D202,12)),IF(E202="",0,EDATE(E202,3))))</f>
        <v/>
      </c>
      <c r="N202" s="14">
        <f>IF(K202&lt;&gt;"",EDATE(K202,18),IF(F202="Y",DATE(2027,6,30),""))</f>
        <v/>
      </c>
      <c r="O202" s="16">
        <f>IF(AND(F202="Y",COUNT(D202:E202)=0),"Needs a GPCCMP before 1 July 2027","")</f>
        <v/>
      </c>
      <c r="P202" s="17">
        <f>IF(A202="","",MAX(0,5-IF(H202="",0,H202)))</f>
        <v/>
      </c>
      <c r="Q202" s="16">
        <f>IF(C202="N","Check: registered elsewhere, the plan stays there; not registered, the usual GP or practice bills","")</f>
        <v/>
      </c>
      <c r="R202" s="16">
        <f>IF(A202="","",IF(AND(K202="",F202&lt;&gt;"Y"),"Enter plan dates",IF(N202&lt;TODAY(),"Access lapsed: review or new plan needed",IF(N202-TODAY()&lt;=60,"Access lapses within 60 days",IF(O202&lt;&gt;"","Old plan: move before 1 July 2027",IF(AND(K202&lt;&gt;"",TODAY()&gt;=L202),"Review window open","OK"))))))</f>
        <v/>
      </c>
    </row>
    <row r="203">
      <c r="A203" s="18" t="n"/>
      <c r="B203" s="18" t="n"/>
      <c r="C203" s="18" t="n"/>
      <c r="D203" s="19" t="n"/>
      <c r="E203" s="19" t="n"/>
      <c r="F203" s="18" t="n"/>
      <c r="G203" s="19" t="n"/>
      <c r="H203" s="18" t="n"/>
      <c r="I203" s="19" t="n"/>
      <c r="J203" s="20" t="n"/>
      <c r="K203" s="14">
        <f>IF(COUNT(D203:E203)=0,"",MAX(D203:E203))</f>
        <v/>
      </c>
      <c r="L203" s="15">
        <f>IF(K203="",IF(F203="Y","No 967: prepare a new plan (965)",""),EDATE(K203,3))</f>
        <v/>
      </c>
      <c r="M203" s="15">
        <f>IF(COUNT(D203:E203)=0,IF(F203="Y","No GPCCMP recorded",""),MAX(IF(D203="",0,EDATE(D203,12)),IF(E203="",0,EDATE(E203,3))))</f>
        <v/>
      </c>
      <c r="N203" s="14">
        <f>IF(K203&lt;&gt;"",EDATE(K203,18),IF(F203="Y",DATE(2027,6,30),""))</f>
        <v/>
      </c>
      <c r="O203" s="16">
        <f>IF(AND(F203="Y",COUNT(D203:E203)=0),"Needs a GPCCMP before 1 July 2027","")</f>
        <v/>
      </c>
      <c r="P203" s="17">
        <f>IF(A203="","",MAX(0,5-IF(H203="",0,H203)))</f>
        <v/>
      </c>
      <c r="Q203" s="16">
        <f>IF(C203="N","Check: registered elsewhere, the plan stays there; not registered, the usual GP or practice bills","")</f>
        <v/>
      </c>
      <c r="R203" s="16">
        <f>IF(A203="","",IF(AND(K203="",F203&lt;&gt;"Y"),"Enter plan dates",IF(N203&lt;TODAY(),"Access lapsed: review or new plan needed",IF(N203-TODAY()&lt;=60,"Access lapses within 60 days",IF(O203&lt;&gt;"","Old plan: move before 1 July 2027",IF(AND(K203&lt;&gt;"",TODAY()&gt;=L203),"Review window open","OK"))))))</f>
        <v/>
      </c>
    </row>
    <row r="204">
      <c r="A204" s="18" t="n"/>
      <c r="B204" s="18" t="n"/>
      <c r="C204" s="18" t="n"/>
      <c r="D204" s="19" t="n"/>
      <c r="E204" s="19" t="n"/>
      <c r="F204" s="18" t="n"/>
      <c r="G204" s="19" t="n"/>
      <c r="H204" s="18" t="n"/>
      <c r="I204" s="19" t="n"/>
      <c r="J204" s="20" t="n"/>
      <c r="K204" s="14">
        <f>IF(COUNT(D204:E204)=0,"",MAX(D204:E204))</f>
        <v/>
      </c>
      <c r="L204" s="15">
        <f>IF(K204="",IF(F204="Y","No 967: prepare a new plan (965)",""),EDATE(K204,3))</f>
        <v/>
      </c>
      <c r="M204" s="15">
        <f>IF(COUNT(D204:E204)=0,IF(F204="Y","No GPCCMP recorded",""),MAX(IF(D204="",0,EDATE(D204,12)),IF(E204="",0,EDATE(E204,3))))</f>
        <v/>
      </c>
      <c r="N204" s="14">
        <f>IF(K204&lt;&gt;"",EDATE(K204,18),IF(F204="Y",DATE(2027,6,30),""))</f>
        <v/>
      </c>
      <c r="O204" s="16">
        <f>IF(AND(F204="Y",COUNT(D204:E204)=0),"Needs a GPCCMP before 1 July 2027","")</f>
        <v/>
      </c>
      <c r="P204" s="17">
        <f>IF(A204="","",MAX(0,5-IF(H204="",0,H204)))</f>
        <v/>
      </c>
      <c r="Q204" s="16">
        <f>IF(C204="N","Check: registered elsewhere, the plan stays there; not registered, the usual GP or practice bills","")</f>
        <v/>
      </c>
      <c r="R204" s="16">
        <f>IF(A204="","",IF(AND(K204="",F204&lt;&gt;"Y"),"Enter plan dates",IF(N204&lt;TODAY(),"Access lapsed: review or new plan needed",IF(N204-TODAY()&lt;=60,"Access lapses within 60 days",IF(O204&lt;&gt;"","Old plan: move before 1 July 2027",IF(AND(K204&lt;&gt;"",TODAY()&gt;=L204),"Review window open","OK"))))))</f>
        <v/>
      </c>
    </row>
    <row r="205">
      <c r="A205" s="18" t="n"/>
      <c r="B205" s="18" t="n"/>
      <c r="C205" s="18" t="n"/>
      <c r="D205" s="19" t="n"/>
      <c r="E205" s="19" t="n"/>
      <c r="F205" s="18" t="n"/>
      <c r="G205" s="19" t="n"/>
      <c r="H205" s="18" t="n"/>
      <c r="I205" s="19" t="n"/>
      <c r="J205" s="20" t="n"/>
      <c r="K205" s="14">
        <f>IF(COUNT(D205:E205)=0,"",MAX(D205:E205))</f>
        <v/>
      </c>
      <c r="L205" s="15">
        <f>IF(K205="",IF(F205="Y","No 967: prepare a new plan (965)",""),EDATE(K205,3))</f>
        <v/>
      </c>
      <c r="M205" s="15">
        <f>IF(COUNT(D205:E205)=0,IF(F205="Y","No GPCCMP recorded",""),MAX(IF(D205="",0,EDATE(D205,12)),IF(E205="",0,EDATE(E205,3))))</f>
        <v/>
      </c>
      <c r="N205" s="14">
        <f>IF(K205&lt;&gt;"",EDATE(K205,18),IF(F205="Y",DATE(2027,6,30),""))</f>
        <v/>
      </c>
      <c r="O205" s="16">
        <f>IF(AND(F205="Y",COUNT(D205:E205)=0),"Needs a GPCCMP before 1 July 2027","")</f>
        <v/>
      </c>
      <c r="P205" s="17">
        <f>IF(A205="","",MAX(0,5-IF(H205="",0,H205)))</f>
        <v/>
      </c>
      <c r="Q205" s="16">
        <f>IF(C205="N","Check: registered elsewhere, the plan stays there; not registered, the usual GP or practice bills","")</f>
        <v/>
      </c>
      <c r="R205" s="16">
        <f>IF(A205="","",IF(AND(K205="",F205&lt;&gt;"Y"),"Enter plan dates",IF(N205&lt;TODAY(),"Access lapsed: review or new plan needed",IF(N205-TODAY()&lt;=60,"Access lapses within 60 days",IF(O205&lt;&gt;"","Old plan: move before 1 July 2027",IF(AND(K205&lt;&gt;"",TODAY()&gt;=L205),"Review window open","OK"))))))</f>
        <v/>
      </c>
    </row>
    <row r="206">
      <c r="A206" s="18" t="n"/>
      <c r="B206" s="18" t="n"/>
      <c r="C206" s="18" t="n"/>
      <c r="D206" s="19" t="n"/>
      <c r="E206" s="19" t="n"/>
      <c r="F206" s="18" t="n"/>
      <c r="G206" s="19" t="n"/>
      <c r="H206" s="18" t="n"/>
      <c r="I206" s="19" t="n"/>
      <c r="J206" s="20" t="n"/>
      <c r="K206" s="14">
        <f>IF(COUNT(D206:E206)=0,"",MAX(D206:E206))</f>
        <v/>
      </c>
      <c r="L206" s="15">
        <f>IF(K206="",IF(F206="Y","No 967: prepare a new plan (965)",""),EDATE(K206,3))</f>
        <v/>
      </c>
      <c r="M206" s="15">
        <f>IF(COUNT(D206:E206)=0,IF(F206="Y","No GPCCMP recorded",""),MAX(IF(D206="",0,EDATE(D206,12)),IF(E206="",0,EDATE(E206,3))))</f>
        <v/>
      </c>
      <c r="N206" s="14">
        <f>IF(K206&lt;&gt;"",EDATE(K206,18),IF(F206="Y",DATE(2027,6,30),""))</f>
        <v/>
      </c>
      <c r="O206" s="16">
        <f>IF(AND(F206="Y",COUNT(D206:E206)=0),"Needs a GPCCMP before 1 July 2027","")</f>
        <v/>
      </c>
      <c r="P206" s="17">
        <f>IF(A206="","",MAX(0,5-IF(H206="",0,H206)))</f>
        <v/>
      </c>
      <c r="Q206" s="16">
        <f>IF(C206="N","Check: registered elsewhere, the plan stays there; not registered, the usual GP or practice bills","")</f>
        <v/>
      </c>
      <c r="R206" s="16">
        <f>IF(A206="","",IF(AND(K206="",F206&lt;&gt;"Y"),"Enter plan dates",IF(N206&lt;TODAY(),"Access lapsed: review or new plan needed",IF(N206-TODAY()&lt;=60,"Access lapses within 60 days",IF(O206&lt;&gt;"","Old plan: move before 1 July 2027",IF(AND(K206&lt;&gt;"",TODAY()&gt;=L206),"Review window open","OK"))))))</f>
        <v/>
      </c>
    </row>
    <row r="207">
      <c r="A207" s="18" t="n"/>
      <c r="B207" s="18" t="n"/>
      <c r="C207" s="18" t="n"/>
      <c r="D207" s="19" t="n"/>
      <c r="E207" s="19" t="n"/>
      <c r="F207" s="18" t="n"/>
      <c r="G207" s="19" t="n"/>
      <c r="H207" s="18" t="n"/>
      <c r="I207" s="19" t="n"/>
      <c r="J207" s="20" t="n"/>
      <c r="K207" s="14">
        <f>IF(COUNT(D207:E207)=0,"",MAX(D207:E207))</f>
        <v/>
      </c>
      <c r="L207" s="15">
        <f>IF(K207="",IF(F207="Y","No 967: prepare a new plan (965)",""),EDATE(K207,3))</f>
        <v/>
      </c>
      <c r="M207" s="15">
        <f>IF(COUNT(D207:E207)=0,IF(F207="Y","No GPCCMP recorded",""),MAX(IF(D207="",0,EDATE(D207,12)),IF(E207="",0,EDATE(E207,3))))</f>
        <v/>
      </c>
      <c r="N207" s="14">
        <f>IF(K207&lt;&gt;"",EDATE(K207,18),IF(F207="Y",DATE(2027,6,30),""))</f>
        <v/>
      </c>
      <c r="O207" s="16">
        <f>IF(AND(F207="Y",COUNT(D207:E207)=0),"Needs a GPCCMP before 1 July 2027","")</f>
        <v/>
      </c>
      <c r="P207" s="17">
        <f>IF(A207="","",MAX(0,5-IF(H207="",0,H207)))</f>
        <v/>
      </c>
      <c r="Q207" s="16">
        <f>IF(C207="N","Check: registered elsewhere, the plan stays there; not registered, the usual GP or practice bills","")</f>
        <v/>
      </c>
      <c r="R207" s="16">
        <f>IF(A207="","",IF(AND(K207="",F207&lt;&gt;"Y"),"Enter plan dates",IF(N207&lt;TODAY(),"Access lapsed: review or new plan needed",IF(N207-TODAY()&lt;=60,"Access lapses within 60 days",IF(O207&lt;&gt;"","Old plan: move before 1 July 2027",IF(AND(K207&lt;&gt;"",TODAY()&gt;=L207),"Review window open","OK"))))))</f>
        <v/>
      </c>
    </row>
    <row r="208">
      <c r="A208" s="18" t="n"/>
      <c r="B208" s="18" t="n"/>
      <c r="C208" s="18" t="n"/>
      <c r="D208" s="19" t="n"/>
      <c r="E208" s="19" t="n"/>
      <c r="F208" s="18" t="n"/>
      <c r="G208" s="19" t="n"/>
      <c r="H208" s="18" t="n"/>
      <c r="I208" s="19" t="n"/>
      <c r="J208" s="20" t="n"/>
      <c r="K208" s="14">
        <f>IF(COUNT(D208:E208)=0,"",MAX(D208:E208))</f>
        <v/>
      </c>
      <c r="L208" s="15">
        <f>IF(K208="",IF(F208="Y","No 967: prepare a new plan (965)",""),EDATE(K208,3))</f>
        <v/>
      </c>
      <c r="M208" s="15">
        <f>IF(COUNT(D208:E208)=0,IF(F208="Y","No GPCCMP recorded",""),MAX(IF(D208="",0,EDATE(D208,12)),IF(E208="",0,EDATE(E208,3))))</f>
        <v/>
      </c>
      <c r="N208" s="14">
        <f>IF(K208&lt;&gt;"",EDATE(K208,18),IF(F208="Y",DATE(2027,6,30),""))</f>
        <v/>
      </c>
      <c r="O208" s="16">
        <f>IF(AND(F208="Y",COUNT(D208:E208)=0),"Needs a GPCCMP before 1 July 2027","")</f>
        <v/>
      </c>
      <c r="P208" s="17">
        <f>IF(A208="","",MAX(0,5-IF(H208="",0,H208)))</f>
        <v/>
      </c>
      <c r="Q208" s="16">
        <f>IF(C208="N","Check: registered elsewhere, the plan stays there; not registered, the usual GP or practice bills","")</f>
        <v/>
      </c>
      <c r="R208" s="16">
        <f>IF(A208="","",IF(AND(K208="",F208&lt;&gt;"Y"),"Enter plan dates",IF(N208&lt;TODAY(),"Access lapsed: review or new plan needed",IF(N208-TODAY()&lt;=60,"Access lapses within 60 days",IF(O208&lt;&gt;"","Old plan: move before 1 July 2027",IF(AND(K208&lt;&gt;"",TODAY()&gt;=L208),"Review window open","OK"))))))</f>
        <v/>
      </c>
    </row>
    <row r="209">
      <c r="A209" s="18" t="n"/>
      <c r="B209" s="18" t="n"/>
      <c r="C209" s="18" t="n"/>
      <c r="D209" s="19" t="n"/>
      <c r="E209" s="19" t="n"/>
      <c r="F209" s="18" t="n"/>
      <c r="G209" s="19" t="n"/>
      <c r="H209" s="18" t="n"/>
      <c r="I209" s="19" t="n"/>
      <c r="J209" s="20" t="n"/>
      <c r="K209" s="14">
        <f>IF(COUNT(D209:E209)=0,"",MAX(D209:E209))</f>
        <v/>
      </c>
      <c r="L209" s="15">
        <f>IF(K209="",IF(F209="Y","No 967: prepare a new plan (965)",""),EDATE(K209,3))</f>
        <v/>
      </c>
      <c r="M209" s="15">
        <f>IF(COUNT(D209:E209)=0,IF(F209="Y","No GPCCMP recorded",""),MAX(IF(D209="",0,EDATE(D209,12)),IF(E209="",0,EDATE(E209,3))))</f>
        <v/>
      </c>
      <c r="N209" s="14">
        <f>IF(K209&lt;&gt;"",EDATE(K209,18),IF(F209="Y",DATE(2027,6,30),""))</f>
        <v/>
      </c>
      <c r="O209" s="16">
        <f>IF(AND(F209="Y",COUNT(D209:E209)=0),"Needs a GPCCMP before 1 July 2027","")</f>
        <v/>
      </c>
      <c r="P209" s="17">
        <f>IF(A209="","",MAX(0,5-IF(H209="",0,H209)))</f>
        <v/>
      </c>
      <c r="Q209" s="16">
        <f>IF(C209="N","Check: registered elsewhere, the plan stays there; not registered, the usual GP or practice bills","")</f>
        <v/>
      </c>
      <c r="R209" s="16">
        <f>IF(A209="","",IF(AND(K209="",F209&lt;&gt;"Y"),"Enter plan dates",IF(N209&lt;TODAY(),"Access lapsed: review or new plan needed",IF(N209-TODAY()&lt;=60,"Access lapses within 60 days",IF(O209&lt;&gt;"","Old plan: move before 1 July 2027",IF(AND(K209&lt;&gt;"",TODAY()&gt;=L209),"Review window open","OK"))))))</f>
        <v/>
      </c>
    </row>
    <row r="210">
      <c r="A210" s="18" t="n"/>
      <c r="B210" s="18" t="n"/>
      <c r="C210" s="18" t="n"/>
      <c r="D210" s="19" t="n"/>
      <c r="E210" s="19" t="n"/>
      <c r="F210" s="18" t="n"/>
      <c r="G210" s="19" t="n"/>
      <c r="H210" s="18" t="n"/>
      <c r="I210" s="19" t="n"/>
      <c r="J210" s="20" t="n"/>
      <c r="K210" s="14">
        <f>IF(COUNT(D210:E210)=0,"",MAX(D210:E210))</f>
        <v/>
      </c>
      <c r="L210" s="15">
        <f>IF(K210="",IF(F210="Y","No 967: prepare a new plan (965)",""),EDATE(K210,3))</f>
        <v/>
      </c>
      <c r="M210" s="15">
        <f>IF(COUNT(D210:E210)=0,IF(F210="Y","No GPCCMP recorded",""),MAX(IF(D210="",0,EDATE(D210,12)),IF(E210="",0,EDATE(E210,3))))</f>
        <v/>
      </c>
      <c r="N210" s="14">
        <f>IF(K210&lt;&gt;"",EDATE(K210,18),IF(F210="Y",DATE(2027,6,30),""))</f>
        <v/>
      </c>
      <c r="O210" s="16">
        <f>IF(AND(F210="Y",COUNT(D210:E210)=0),"Needs a GPCCMP before 1 July 2027","")</f>
        <v/>
      </c>
      <c r="P210" s="17">
        <f>IF(A210="","",MAX(0,5-IF(H210="",0,H210)))</f>
        <v/>
      </c>
      <c r="Q210" s="16">
        <f>IF(C210="N","Check: registered elsewhere, the plan stays there; not registered, the usual GP or practice bills","")</f>
        <v/>
      </c>
      <c r="R210" s="16">
        <f>IF(A210="","",IF(AND(K210="",F210&lt;&gt;"Y"),"Enter plan dates",IF(N210&lt;TODAY(),"Access lapsed: review or new plan needed",IF(N210-TODAY()&lt;=60,"Access lapses within 60 days",IF(O210&lt;&gt;"","Old plan: move before 1 July 2027",IF(AND(K210&lt;&gt;"",TODAY()&gt;=L210),"Review window open","OK"))))))</f>
        <v/>
      </c>
    </row>
    <row r="211">
      <c r="A211" s="18" t="n"/>
      <c r="B211" s="18" t="n"/>
      <c r="C211" s="18" t="n"/>
      <c r="D211" s="19" t="n"/>
      <c r="E211" s="19" t="n"/>
      <c r="F211" s="18" t="n"/>
      <c r="G211" s="19" t="n"/>
      <c r="H211" s="18" t="n"/>
      <c r="I211" s="19" t="n"/>
      <c r="J211" s="20" t="n"/>
      <c r="K211" s="14">
        <f>IF(COUNT(D211:E211)=0,"",MAX(D211:E211))</f>
        <v/>
      </c>
      <c r="L211" s="15">
        <f>IF(K211="",IF(F211="Y","No 967: prepare a new plan (965)",""),EDATE(K211,3))</f>
        <v/>
      </c>
      <c r="M211" s="15">
        <f>IF(COUNT(D211:E211)=0,IF(F211="Y","No GPCCMP recorded",""),MAX(IF(D211="",0,EDATE(D211,12)),IF(E211="",0,EDATE(E211,3))))</f>
        <v/>
      </c>
      <c r="N211" s="14">
        <f>IF(K211&lt;&gt;"",EDATE(K211,18),IF(F211="Y",DATE(2027,6,30),""))</f>
        <v/>
      </c>
      <c r="O211" s="16">
        <f>IF(AND(F211="Y",COUNT(D211:E211)=0),"Needs a GPCCMP before 1 July 2027","")</f>
        <v/>
      </c>
      <c r="P211" s="17">
        <f>IF(A211="","",MAX(0,5-IF(H211="",0,H211)))</f>
        <v/>
      </c>
      <c r="Q211" s="16">
        <f>IF(C211="N","Check: registered elsewhere, the plan stays there; not registered, the usual GP or practice bills","")</f>
        <v/>
      </c>
      <c r="R211" s="16">
        <f>IF(A211="","",IF(AND(K211="",F211&lt;&gt;"Y"),"Enter plan dates",IF(N211&lt;TODAY(),"Access lapsed: review or new plan needed",IF(N211-TODAY()&lt;=60,"Access lapses within 60 days",IF(O211&lt;&gt;"","Old plan: move before 1 July 2027",IF(AND(K211&lt;&gt;"",TODAY()&gt;=L211),"Review window open","OK"))))))</f>
        <v/>
      </c>
    </row>
    <row r="212">
      <c r="A212" s="18" t="n"/>
      <c r="B212" s="18" t="n"/>
      <c r="C212" s="18" t="n"/>
      <c r="D212" s="19" t="n"/>
      <c r="E212" s="19" t="n"/>
      <c r="F212" s="18" t="n"/>
      <c r="G212" s="19" t="n"/>
      <c r="H212" s="18" t="n"/>
      <c r="I212" s="19" t="n"/>
      <c r="J212" s="20" t="n"/>
      <c r="K212" s="14">
        <f>IF(COUNT(D212:E212)=0,"",MAX(D212:E212))</f>
        <v/>
      </c>
      <c r="L212" s="15">
        <f>IF(K212="",IF(F212="Y","No 967: prepare a new plan (965)",""),EDATE(K212,3))</f>
        <v/>
      </c>
      <c r="M212" s="15">
        <f>IF(COUNT(D212:E212)=0,IF(F212="Y","No GPCCMP recorded",""),MAX(IF(D212="",0,EDATE(D212,12)),IF(E212="",0,EDATE(E212,3))))</f>
        <v/>
      </c>
      <c r="N212" s="14">
        <f>IF(K212&lt;&gt;"",EDATE(K212,18),IF(F212="Y",DATE(2027,6,30),""))</f>
        <v/>
      </c>
      <c r="O212" s="16">
        <f>IF(AND(F212="Y",COUNT(D212:E212)=0),"Needs a GPCCMP before 1 July 2027","")</f>
        <v/>
      </c>
      <c r="P212" s="17">
        <f>IF(A212="","",MAX(0,5-IF(H212="",0,H212)))</f>
        <v/>
      </c>
      <c r="Q212" s="16">
        <f>IF(C212="N","Check: registered elsewhere, the plan stays there; not registered, the usual GP or practice bills","")</f>
        <v/>
      </c>
      <c r="R212" s="16">
        <f>IF(A212="","",IF(AND(K212="",F212&lt;&gt;"Y"),"Enter plan dates",IF(N212&lt;TODAY(),"Access lapsed: review or new plan needed",IF(N212-TODAY()&lt;=60,"Access lapses within 60 days",IF(O212&lt;&gt;"","Old plan: move before 1 July 2027",IF(AND(K212&lt;&gt;"",TODAY()&gt;=L212),"Review window open","OK"))))))</f>
        <v/>
      </c>
    </row>
    <row r="213">
      <c r="A213" s="18" t="n"/>
      <c r="B213" s="18" t="n"/>
      <c r="C213" s="18" t="n"/>
      <c r="D213" s="19" t="n"/>
      <c r="E213" s="19" t="n"/>
      <c r="F213" s="18" t="n"/>
      <c r="G213" s="19" t="n"/>
      <c r="H213" s="18" t="n"/>
      <c r="I213" s="19" t="n"/>
      <c r="J213" s="20" t="n"/>
      <c r="K213" s="14">
        <f>IF(COUNT(D213:E213)=0,"",MAX(D213:E213))</f>
        <v/>
      </c>
      <c r="L213" s="15">
        <f>IF(K213="",IF(F213="Y","No 967: prepare a new plan (965)",""),EDATE(K213,3))</f>
        <v/>
      </c>
      <c r="M213" s="15">
        <f>IF(COUNT(D213:E213)=0,IF(F213="Y","No GPCCMP recorded",""),MAX(IF(D213="",0,EDATE(D213,12)),IF(E213="",0,EDATE(E213,3))))</f>
        <v/>
      </c>
      <c r="N213" s="14">
        <f>IF(K213&lt;&gt;"",EDATE(K213,18),IF(F213="Y",DATE(2027,6,30),""))</f>
        <v/>
      </c>
      <c r="O213" s="16">
        <f>IF(AND(F213="Y",COUNT(D213:E213)=0),"Needs a GPCCMP before 1 July 2027","")</f>
        <v/>
      </c>
      <c r="P213" s="17">
        <f>IF(A213="","",MAX(0,5-IF(H213="",0,H213)))</f>
        <v/>
      </c>
      <c r="Q213" s="16">
        <f>IF(C213="N","Check: registered elsewhere, the plan stays there; not registered, the usual GP or practice bills","")</f>
        <v/>
      </c>
      <c r="R213" s="16">
        <f>IF(A213="","",IF(AND(K213="",F213&lt;&gt;"Y"),"Enter plan dates",IF(N213&lt;TODAY(),"Access lapsed: review or new plan needed",IF(N213-TODAY()&lt;=60,"Access lapses within 60 days",IF(O213&lt;&gt;"","Old plan: move before 1 July 2027",IF(AND(K213&lt;&gt;"",TODAY()&gt;=L213),"Review window open","OK"))))))</f>
        <v/>
      </c>
    </row>
    <row r="214">
      <c r="A214" s="18" t="n"/>
      <c r="B214" s="18" t="n"/>
      <c r="C214" s="18" t="n"/>
      <c r="D214" s="19" t="n"/>
      <c r="E214" s="19" t="n"/>
      <c r="F214" s="18" t="n"/>
      <c r="G214" s="19" t="n"/>
      <c r="H214" s="18" t="n"/>
      <c r="I214" s="19" t="n"/>
      <c r="J214" s="20" t="n"/>
      <c r="K214" s="14">
        <f>IF(COUNT(D214:E214)=0,"",MAX(D214:E214))</f>
        <v/>
      </c>
      <c r="L214" s="15">
        <f>IF(K214="",IF(F214="Y","No 967: prepare a new plan (965)",""),EDATE(K214,3))</f>
        <v/>
      </c>
      <c r="M214" s="15">
        <f>IF(COUNT(D214:E214)=0,IF(F214="Y","No GPCCMP recorded",""),MAX(IF(D214="",0,EDATE(D214,12)),IF(E214="",0,EDATE(E214,3))))</f>
        <v/>
      </c>
      <c r="N214" s="14">
        <f>IF(K214&lt;&gt;"",EDATE(K214,18),IF(F214="Y",DATE(2027,6,30),""))</f>
        <v/>
      </c>
      <c r="O214" s="16">
        <f>IF(AND(F214="Y",COUNT(D214:E214)=0),"Needs a GPCCMP before 1 July 2027","")</f>
        <v/>
      </c>
      <c r="P214" s="17">
        <f>IF(A214="","",MAX(0,5-IF(H214="",0,H214)))</f>
        <v/>
      </c>
      <c r="Q214" s="16">
        <f>IF(C214="N","Check: registered elsewhere, the plan stays there; not registered, the usual GP or practice bills","")</f>
        <v/>
      </c>
      <c r="R214" s="16">
        <f>IF(A214="","",IF(AND(K214="",F214&lt;&gt;"Y"),"Enter plan dates",IF(N214&lt;TODAY(),"Access lapsed: review or new plan needed",IF(N214-TODAY()&lt;=60,"Access lapses within 60 days",IF(O214&lt;&gt;"","Old plan: move before 1 July 2027",IF(AND(K214&lt;&gt;"",TODAY()&gt;=L214),"Review window open","OK"))))))</f>
        <v/>
      </c>
    </row>
    <row r="215">
      <c r="A215" s="18" t="n"/>
      <c r="B215" s="18" t="n"/>
      <c r="C215" s="18" t="n"/>
      <c r="D215" s="19" t="n"/>
      <c r="E215" s="19" t="n"/>
      <c r="F215" s="18" t="n"/>
      <c r="G215" s="19" t="n"/>
      <c r="H215" s="18" t="n"/>
      <c r="I215" s="19" t="n"/>
      <c r="J215" s="20" t="n"/>
      <c r="K215" s="14">
        <f>IF(COUNT(D215:E215)=0,"",MAX(D215:E215))</f>
        <v/>
      </c>
      <c r="L215" s="15">
        <f>IF(K215="",IF(F215="Y","No 967: prepare a new plan (965)",""),EDATE(K215,3))</f>
        <v/>
      </c>
      <c r="M215" s="15">
        <f>IF(COUNT(D215:E215)=0,IF(F215="Y","No GPCCMP recorded",""),MAX(IF(D215="",0,EDATE(D215,12)),IF(E215="",0,EDATE(E215,3))))</f>
        <v/>
      </c>
      <c r="N215" s="14">
        <f>IF(K215&lt;&gt;"",EDATE(K215,18),IF(F215="Y",DATE(2027,6,30),""))</f>
        <v/>
      </c>
      <c r="O215" s="16">
        <f>IF(AND(F215="Y",COUNT(D215:E215)=0),"Needs a GPCCMP before 1 July 2027","")</f>
        <v/>
      </c>
      <c r="P215" s="17">
        <f>IF(A215="","",MAX(0,5-IF(H215="",0,H215)))</f>
        <v/>
      </c>
      <c r="Q215" s="16">
        <f>IF(C215="N","Check: registered elsewhere, the plan stays there; not registered, the usual GP or practice bills","")</f>
        <v/>
      </c>
      <c r="R215" s="16">
        <f>IF(A215="","",IF(AND(K215="",F215&lt;&gt;"Y"),"Enter plan dates",IF(N215&lt;TODAY(),"Access lapsed: review or new plan needed",IF(N215-TODAY()&lt;=60,"Access lapses within 60 days",IF(O215&lt;&gt;"","Old plan: move before 1 July 2027",IF(AND(K215&lt;&gt;"",TODAY()&gt;=L215),"Review window open","OK"))))))</f>
        <v/>
      </c>
    </row>
    <row r="216">
      <c r="A216" s="18" t="n"/>
      <c r="B216" s="18" t="n"/>
      <c r="C216" s="18" t="n"/>
      <c r="D216" s="19" t="n"/>
      <c r="E216" s="19" t="n"/>
      <c r="F216" s="18" t="n"/>
      <c r="G216" s="19" t="n"/>
      <c r="H216" s="18" t="n"/>
      <c r="I216" s="19" t="n"/>
      <c r="J216" s="20" t="n"/>
      <c r="K216" s="14">
        <f>IF(COUNT(D216:E216)=0,"",MAX(D216:E216))</f>
        <v/>
      </c>
      <c r="L216" s="15">
        <f>IF(K216="",IF(F216="Y","No 967: prepare a new plan (965)",""),EDATE(K216,3))</f>
        <v/>
      </c>
      <c r="M216" s="15">
        <f>IF(COUNT(D216:E216)=0,IF(F216="Y","No GPCCMP recorded",""),MAX(IF(D216="",0,EDATE(D216,12)),IF(E216="",0,EDATE(E216,3))))</f>
        <v/>
      </c>
      <c r="N216" s="14">
        <f>IF(K216&lt;&gt;"",EDATE(K216,18),IF(F216="Y",DATE(2027,6,30),""))</f>
        <v/>
      </c>
      <c r="O216" s="16">
        <f>IF(AND(F216="Y",COUNT(D216:E216)=0),"Needs a GPCCMP before 1 July 2027","")</f>
        <v/>
      </c>
      <c r="P216" s="17">
        <f>IF(A216="","",MAX(0,5-IF(H216="",0,H216)))</f>
        <v/>
      </c>
      <c r="Q216" s="16">
        <f>IF(C216="N","Check: registered elsewhere, the plan stays there; not registered, the usual GP or practice bills","")</f>
        <v/>
      </c>
      <c r="R216" s="16">
        <f>IF(A216="","",IF(AND(K216="",F216&lt;&gt;"Y"),"Enter plan dates",IF(N216&lt;TODAY(),"Access lapsed: review or new plan needed",IF(N216-TODAY()&lt;=60,"Access lapses within 60 days",IF(O216&lt;&gt;"","Old plan: move before 1 July 2027",IF(AND(K216&lt;&gt;"",TODAY()&gt;=L216),"Review window open","OK"))))))</f>
        <v/>
      </c>
    </row>
    <row r="217">
      <c r="A217" s="18" t="n"/>
      <c r="B217" s="18" t="n"/>
      <c r="C217" s="18" t="n"/>
      <c r="D217" s="19" t="n"/>
      <c r="E217" s="19" t="n"/>
      <c r="F217" s="18" t="n"/>
      <c r="G217" s="19" t="n"/>
      <c r="H217" s="18" t="n"/>
      <c r="I217" s="19" t="n"/>
      <c r="J217" s="20" t="n"/>
      <c r="K217" s="14">
        <f>IF(COUNT(D217:E217)=0,"",MAX(D217:E217))</f>
        <v/>
      </c>
      <c r="L217" s="15">
        <f>IF(K217="",IF(F217="Y","No 967: prepare a new plan (965)",""),EDATE(K217,3))</f>
        <v/>
      </c>
      <c r="M217" s="15">
        <f>IF(COUNT(D217:E217)=0,IF(F217="Y","No GPCCMP recorded",""),MAX(IF(D217="",0,EDATE(D217,12)),IF(E217="",0,EDATE(E217,3))))</f>
        <v/>
      </c>
      <c r="N217" s="14">
        <f>IF(K217&lt;&gt;"",EDATE(K217,18),IF(F217="Y",DATE(2027,6,30),""))</f>
        <v/>
      </c>
      <c r="O217" s="16">
        <f>IF(AND(F217="Y",COUNT(D217:E217)=0),"Needs a GPCCMP before 1 July 2027","")</f>
        <v/>
      </c>
      <c r="P217" s="17">
        <f>IF(A217="","",MAX(0,5-IF(H217="",0,H217)))</f>
        <v/>
      </c>
      <c r="Q217" s="16">
        <f>IF(C217="N","Check: registered elsewhere, the plan stays there; not registered, the usual GP or practice bills","")</f>
        <v/>
      </c>
      <c r="R217" s="16">
        <f>IF(A217="","",IF(AND(K217="",F217&lt;&gt;"Y"),"Enter plan dates",IF(N217&lt;TODAY(),"Access lapsed: review or new plan needed",IF(N217-TODAY()&lt;=60,"Access lapses within 60 days",IF(O217&lt;&gt;"","Old plan: move before 1 July 2027",IF(AND(K217&lt;&gt;"",TODAY()&gt;=L217),"Review window open","OK"))))))</f>
        <v/>
      </c>
    </row>
    <row r="218">
      <c r="A218" s="18" t="n"/>
      <c r="B218" s="18" t="n"/>
      <c r="C218" s="18" t="n"/>
      <c r="D218" s="19" t="n"/>
      <c r="E218" s="19" t="n"/>
      <c r="F218" s="18" t="n"/>
      <c r="G218" s="19" t="n"/>
      <c r="H218" s="18" t="n"/>
      <c r="I218" s="19" t="n"/>
      <c r="J218" s="20" t="n"/>
      <c r="K218" s="14">
        <f>IF(COUNT(D218:E218)=0,"",MAX(D218:E218))</f>
        <v/>
      </c>
      <c r="L218" s="15">
        <f>IF(K218="",IF(F218="Y","No 967: prepare a new plan (965)",""),EDATE(K218,3))</f>
        <v/>
      </c>
      <c r="M218" s="15">
        <f>IF(COUNT(D218:E218)=0,IF(F218="Y","No GPCCMP recorded",""),MAX(IF(D218="",0,EDATE(D218,12)),IF(E218="",0,EDATE(E218,3))))</f>
        <v/>
      </c>
      <c r="N218" s="14">
        <f>IF(K218&lt;&gt;"",EDATE(K218,18),IF(F218="Y",DATE(2027,6,30),""))</f>
        <v/>
      </c>
      <c r="O218" s="16">
        <f>IF(AND(F218="Y",COUNT(D218:E218)=0),"Needs a GPCCMP before 1 July 2027","")</f>
        <v/>
      </c>
      <c r="P218" s="17">
        <f>IF(A218="","",MAX(0,5-IF(H218="",0,H218)))</f>
        <v/>
      </c>
      <c r="Q218" s="16">
        <f>IF(C218="N","Check: registered elsewhere, the plan stays there; not registered, the usual GP or practice bills","")</f>
        <v/>
      </c>
      <c r="R218" s="16">
        <f>IF(A218="","",IF(AND(K218="",F218&lt;&gt;"Y"),"Enter plan dates",IF(N218&lt;TODAY(),"Access lapsed: review or new plan needed",IF(N218-TODAY()&lt;=60,"Access lapses within 60 days",IF(O218&lt;&gt;"","Old plan: move before 1 July 2027",IF(AND(K218&lt;&gt;"",TODAY()&gt;=L218),"Review window open","OK"))))))</f>
        <v/>
      </c>
    </row>
    <row r="219">
      <c r="A219" s="18" t="n"/>
      <c r="B219" s="18" t="n"/>
      <c r="C219" s="18" t="n"/>
      <c r="D219" s="19" t="n"/>
      <c r="E219" s="19" t="n"/>
      <c r="F219" s="18" t="n"/>
      <c r="G219" s="19" t="n"/>
      <c r="H219" s="18" t="n"/>
      <c r="I219" s="19" t="n"/>
      <c r="J219" s="20" t="n"/>
      <c r="K219" s="14">
        <f>IF(COUNT(D219:E219)=0,"",MAX(D219:E219))</f>
        <v/>
      </c>
      <c r="L219" s="15">
        <f>IF(K219="",IF(F219="Y","No 967: prepare a new plan (965)",""),EDATE(K219,3))</f>
        <v/>
      </c>
      <c r="M219" s="15">
        <f>IF(COUNT(D219:E219)=0,IF(F219="Y","No GPCCMP recorded",""),MAX(IF(D219="",0,EDATE(D219,12)),IF(E219="",0,EDATE(E219,3))))</f>
        <v/>
      </c>
      <c r="N219" s="14">
        <f>IF(K219&lt;&gt;"",EDATE(K219,18),IF(F219="Y",DATE(2027,6,30),""))</f>
        <v/>
      </c>
      <c r="O219" s="16">
        <f>IF(AND(F219="Y",COUNT(D219:E219)=0),"Needs a GPCCMP before 1 July 2027","")</f>
        <v/>
      </c>
      <c r="P219" s="17">
        <f>IF(A219="","",MAX(0,5-IF(H219="",0,H219)))</f>
        <v/>
      </c>
      <c r="Q219" s="16">
        <f>IF(C219="N","Check: registered elsewhere, the plan stays there; not registered, the usual GP or practice bills","")</f>
        <v/>
      </c>
      <c r="R219" s="16">
        <f>IF(A219="","",IF(AND(K219="",F219&lt;&gt;"Y"),"Enter plan dates",IF(N219&lt;TODAY(),"Access lapsed: review or new plan needed",IF(N219-TODAY()&lt;=60,"Access lapses within 60 days",IF(O219&lt;&gt;"","Old plan: move before 1 July 2027",IF(AND(K219&lt;&gt;"",TODAY()&gt;=L219),"Review window open","OK"))))))</f>
        <v/>
      </c>
    </row>
    <row r="220">
      <c r="A220" s="18" t="n"/>
      <c r="B220" s="18" t="n"/>
      <c r="C220" s="18" t="n"/>
      <c r="D220" s="19" t="n"/>
      <c r="E220" s="19" t="n"/>
      <c r="F220" s="18" t="n"/>
      <c r="G220" s="19" t="n"/>
      <c r="H220" s="18" t="n"/>
      <c r="I220" s="19" t="n"/>
      <c r="J220" s="20" t="n"/>
      <c r="K220" s="14">
        <f>IF(COUNT(D220:E220)=0,"",MAX(D220:E220))</f>
        <v/>
      </c>
      <c r="L220" s="15">
        <f>IF(K220="",IF(F220="Y","No 967: prepare a new plan (965)",""),EDATE(K220,3))</f>
        <v/>
      </c>
      <c r="M220" s="15">
        <f>IF(COUNT(D220:E220)=0,IF(F220="Y","No GPCCMP recorded",""),MAX(IF(D220="",0,EDATE(D220,12)),IF(E220="",0,EDATE(E220,3))))</f>
        <v/>
      </c>
      <c r="N220" s="14">
        <f>IF(K220&lt;&gt;"",EDATE(K220,18),IF(F220="Y",DATE(2027,6,30),""))</f>
        <v/>
      </c>
      <c r="O220" s="16">
        <f>IF(AND(F220="Y",COUNT(D220:E220)=0),"Needs a GPCCMP before 1 July 2027","")</f>
        <v/>
      </c>
      <c r="P220" s="17">
        <f>IF(A220="","",MAX(0,5-IF(H220="",0,H220)))</f>
        <v/>
      </c>
      <c r="Q220" s="16">
        <f>IF(C220="N","Check: registered elsewhere, the plan stays there; not registered, the usual GP or practice bills","")</f>
        <v/>
      </c>
      <c r="R220" s="16">
        <f>IF(A220="","",IF(AND(K220="",F220&lt;&gt;"Y"),"Enter plan dates",IF(N220&lt;TODAY(),"Access lapsed: review or new plan needed",IF(N220-TODAY()&lt;=60,"Access lapses within 60 days",IF(O220&lt;&gt;"","Old plan: move before 1 July 2027",IF(AND(K220&lt;&gt;"",TODAY()&gt;=L220),"Review window open","OK"))))))</f>
        <v/>
      </c>
    </row>
    <row r="221">
      <c r="A221" s="18" t="n"/>
      <c r="B221" s="18" t="n"/>
      <c r="C221" s="18" t="n"/>
      <c r="D221" s="19" t="n"/>
      <c r="E221" s="19" t="n"/>
      <c r="F221" s="18" t="n"/>
      <c r="G221" s="19" t="n"/>
      <c r="H221" s="18" t="n"/>
      <c r="I221" s="19" t="n"/>
      <c r="J221" s="20" t="n"/>
      <c r="K221" s="14">
        <f>IF(COUNT(D221:E221)=0,"",MAX(D221:E221))</f>
        <v/>
      </c>
      <c r="L221" s="15">
        <f>IF(K221="",IF(F221="Y","No 967: prepare a new plan (965)",""),EDATE(K221,3))</f>
        <v/>
      </c>
      <c r="M221" s="15">
        <f>IF(COUNT(D221:E221)=0,IF(F221="Y","No GPCCMP recorded",""),MAX(IF(D221="",0,EDATE(D221,12)),IF(E221="",0,EDATE(E221,3))))</f>
        <v/>
      </c>
      <c r="N221" s="14">
        <f>IF(K221&lt;&gt;"",EDATE(K221,18),IF(F221="Y",DATE(2027,6,30),""))</f>
        <v/>
      </c>
      <c r="O221" s="16">
        <f>IF(AND(F221="Y",COUNT(D221:E221)=0),"Needs a GPCCMP before 1 July 2027","")</f>
        <v/>
      </c>
      <c r="P221" s="17">
        <f>IF(A221="","",MAX(0,5-IF(H221="",0,H221)))</f>
        <v/>
      </c>
      <c r="Q221" s="16">
        <f>IF(C221="N","Check: registered elsewhere, the plan stays there; not registered, the usual GP or practice bills","")</f>
        <v/>
      </c>
      <c r="R221" s="16">
        <f>IF(A221="","",IF(AND(K221="",F221&lt;&gt;"Y"),"Enter plan dates",IF(N221&lt;TODAY(),"Access lapsed: review or new plan needed",IF(N221-TODAY()&lt;=60,"Access lapses within 60 days",IF(O221&lt;&gt;"","Old plan: move before 1 July 2027",IF(AND(K221&lt;&gt;"",TODAY()&gt;=L221),"Review window open","OK"))))))</f>
        <v/>
      </c>
    </row>
    <row r="222">
      <c r="A222" s="18" t="n"/>
      <c r="B222" s="18" t="n"/>
      <c r="C222" s="18" t="n"/>
      <c r="D222" s="19" t="n"/>
      <c r="E222" s="19" t="n"/>
      <c r="F222" s="18" t="n"/>
      <c r="G222" s="19" t="n"/>
      <c r="H222" s="18" t="n"/>
      <c r="I222" s="19" t="n"/>
      <c r="J222" s="20" t="n"/>
      <c r="K222" s="14">
        <f>IF(COUNT(D222:E222)=0,"",MAX(D222:E222))</f>
        <v/>
      </c>
      <c r="L222" s="15">
        <f>IF(K222="",IF(F222="Y","No 967: prepare a new plan (965)",""),EDATE(K222,3))</f>
        <v/>
      </c>
      <c r="M222" s="15">
        <f>IF(COUNT(D222:E222)=0,IF(F222="Y","No GPCCMP recorded",""),MAX(IF(D222="",0,EDATE(D222,12)),IF(E222="",0,EDATE(E222,3))))</f>
        <v/>
      </c>
      <c r="N222" s="14">
        <f>IF(K222&lt;&gt;"",EDATE(K222,18),IF(F222="Y",DATE(2027,6,30),""))</f>
        <v/>
      </c>
      <c r="O222" s="16">
        <f>IF(AND(F222="Y",COUNT(D222:E222)=0),"Needs a GPCCMP before 1 July 2027","")</f>
        <v/>
      </c>
      <c r="P222" s="17">
        <f>IF(A222="","",MAX(0,5-IF(H222="",0,H222)))</f>
        <v/>
      </c>
      <c r="Q222" s="16">
        <f>IF(C222="N","Check: registered elsewhere, the plan stays there; not registered, the usual GP or practice bills","")</f>
        <v/>
      </c>
      <c r="R222" s="16">
        <f>IF(A222="","",IF(AND(K222="",F222&lt;&gt;"Y"),"Enter plan dates",IF(N222&lt;TODAY(),"Access lapsed: review or new plan needed",IF(N222-TODAY()&lt;=60,"Access lapses within 60 days",IF(O222&lt;&gt;"","Old plan: move before 1 July 2027",IF(AND(K222&lt;&gt;"",TODAY()&gt;=L222),"Review window open","OK"))))))</f>
        <v/>
      </c>
    </row>
    <row r="223">
      <c r="A223" s="18" t="n"/>
      <c r="B223" s="18" t="n"/>
      <c r="C223" s="18" t="n"/>
      <c r="D223" s="19" t="n"/>
      <c r="E223" s="19" t="n"/>
      <c r="F223" s="18" t="n"/>
      <c r="G223" s="19" t="n"/>
      <c r="H223" s="18" t="n"/>
      <c r="I223" s="19" t="n"/>
      <c r="J223" s="20" t="n"/>
      <c r="K223" s="14">
        <f>IF(COUNT(D223:E223)=0,"",MAX(D223:E223))</f>
        <v/>
      </c>
      <c r="L223" s="15">
        <f>IF(K223="",IF(F223="Y","No 967: prepare a new plan (965)",""),EDATE(K223,3))</f>
        <v/>
      </c>
      <c r="M223" s="15">
        <f>IF(COUNT(D223:E223)=0,IF(F223="Y","No GPCCMP recorded",""),MAX(IF(D223="",0,EDATE(D223,12)),IF(E223="",0,EDATE(E223,3))))</f>
        <v/>
      </c>
      <c r="N223" s="14">
        <f>IF(K223&lt;&gt;"",EDATE(K223,18),IF(F223="Y",DATE(2027,6,30),""))</f>
        <v/>
      </c>
      <c r="O223" s="16">
        <f>IF(AND(F223="Y",COUNT(D223:E223)=0),"Needs a GPCCMP before 1 July 2027","")</f>
        <v/>
      </c>
      <c r="P223" s="17">
        <f>IF(A223="","",MAX(0,5-IF(H223="",0,H223)))</f>
        <v/>
      </c>
      <c r="Q223" s="16">
        <f>IF(C223="N","Check: registered elsewhere, the plan stays there; not registered, the usual GP or practice bills","")</f>
        <v/>
      </c>
      <c r="R223" s="16">
        <f>IF(A223="","",IF(AND(K223="",F223&lt;&gt;"Y"),"Enter plan dates",IF(N223&lt;TODAY(),"Access lapsed: review or new plan needed",IF(N223-TODAY()&lt;=60,"Access lapses within 60 days",IF(O223&lt;&gt;"","Old plan: move before 1 July 2027",IF(AND(K223&lt;&gt;"",TODAY()&gt;=L223),"Review window open","OK"))))))</f>
        <v/>
      </c>
    </row>
    <row r="224">
      <c r="A224" s="18" t="n"/>
      <c r="B224" s="18" t="n"/>
      <c r="C224" s="18" t="n"/>
      <c r="D224" s="19" t="n"/>
      <c r="E224" s="19" t="n"/>
      <c r="F224" s="18" t="n"/>
      <c r="G224" s="19" t="n"/>
      <c r="H224" s="18" t="n"/>
      <c r="I224" s="19" t="n"/>
      <c r="J224" s="20" t="n"/>
      <c r="K224" s="14">
        <f>IF(COUNT(D224:E224)=0,"",MAX(D224:E224))</f>
        <v/>
      </c>
      <c r="L224" s="15">
        <f>IF(K224="",IF(F224="Y","No 967: prepare a new plan (965)",""),EDATE(K224,3))</f>
        <v/>
      </c>
      <c r="M224" s="15">
        <f>IF(COUNT(D224:E224)=0,IF(F224="Y","No GPCCMP recorded",""),MAX(IF(D224="",0,EDATE(D224,12)),IF(E224="",0,EDATE(E224,3))))</f>
        <v/>
      </c>
      <c r="N224" s="14">
        <f>IF(K224&lt;&gt;"",EDATE(K224,18),IF(F224="Y",DATE(2027,6,30),""))</f>
        <v/>
      </c>
      <c r="O224" s="16">
        <f>IF(AND(F224="Y",COUNT(D224:E224)=0),"Needs a GPCCMP before 1 July 2027","")</f>
        <v/>
      </c>
      <c r="P224" s="17">
        <f>IF(A224="","",MAX(0,5-IF(H224="",0,H224)))</f>
        <v/>
      </c>
      <c r="Q224" s="16">
        <f>IF(C224="N","Check: registered elsewhere, the plan stays there; not registered, the usual GP or practice bills","")</f>
        <v/>
      </c>
      <c r="R224" s="16">
        <f>IF(A224="","",IF(AND(K224="",F224&lt;&gt;"Y"),"Enter plan dates",IF(N224&lt;TODAY(),"Access lapsed: review or new plan needed",IF(N224-TODAY()&lt;=60,"Access lapses within 60 days",IF(O224&lt;&gt;"","Old plan: move before 1 July 2027",IF(AND(K224&lt;&gt;"",TODAY()&gt;=L224),"Review window open","OK"))))))</f>
        <v/>
      </c>
    </row>
    <row r="225">
      <c r="A225" s="18" t="n"/>
      <c r="B225" s="18" t="n"/>
      <c r="C225" s="18" t="n"/>
      <c r="D225" s="19" t="n"/>
      <c r="E225" s="19" t="n"/>
      <c r="F225" s="18" t="n"/>
      <c r="G225" s="19" t="n"/>
      <c r="H225" s="18" t="n"/>
      <c r="I225" s="19" t="n"/>
      <c r="J225" s="20" t="n"/>
      <c r="K225" s="14">
        <f>IF(COUNT(D225:E225)=0,"",MAX(D225:E225))</f>
        <v/>
      </c>
      <c r="L225" s="15">
        <f>IF(K225="",IF(F225="Y","No 967: prepare a new plan (965)",""),EDATE(K225,3))</f>
        <v/>
      </c>
      <c r="M225" s="15">
        <f>IF(COUNT(D225:E225)=0,IF(F225="Y","No GPCCMP recorded",""),MAX(IF(D225="",0,EDATE(D225,12)),IF(E225="",0,EDATE(E225,3))))</f>
        <v/>
      </c>
      <c r="N225" s="14">
        <f>IF(K225&lt;&gt;"",EDATE(K225,18),IF(F225="Y",DATE(2027,6,30),""))</f>
        <v/>
      </c>
      <c r="O225" s="16">
        <f>IF(AND(F225="Y",COUNT(D225:E225)=0),"Needs a GPCCMP before 1 July 2027","")</f>
        <v/>
      </c>
      <c r="P225" s="17">
        <f>IF(A225="","",MAX(0,5-IF(H225="",0,H225)))</f>
        <v/>
      </c>
      <c r="Q225" s="16">
        <f>IF(C225="N","Check: registered elsewhere, the plan stays there; not registered, the usual GP or practice bills","")</f>
        <v/>
      </c>
      <c r="R225" s="16">
        <f>IF(A225="","",IF(AND(K225="",F225&lt;&gt;"Y"),"Enter plan dates",IF(N225&lt;TODAY(),"Access lapsed: review or new plan needed",IF(N225-TODAY()&lt;=60,"Access lapses within 60 days",IF(O225&lt;&gt;"","Old plan: move before 1 July 2027",IF(AND(K225&lt;&gt;"",TODAY()&gt;=L225),"Review window open","OK"))))))</f>
        <v/>
      </c>
    </row>
    <row r="226">
      <c r="A226" s="18" t="n"/>
      <c r="B226" s="18" t="n"/>
      <c r="C226" s="18" t="n"/>
      <c r="D226" s="19" t="n"/>
      <c r="E226" s="19" t="n"/>
      <c r="F226" s="18" t="n"/>
      <c r="G226" s="19" t="n"/>
      <c r="H226" s="18" t="n"/>
      <c r="I226" s="19" t="n"/>
      <c r="J226" s="20" t="n"/>
      <c r="K226" s="14">
        <f>IF(COUNT(D226:E226)=0,"",MAX(D226:E226))</f>
        <v/>
      </c>
      <c r="L226" s="15">
        <f>IF(K226="",IF(F226="Y","No 967: prepare a new plan (965)",""),EDATE(K226,3))</f>
        <v/>
      </c>
      <c r="M226" s="15">
        <f>IF(COUNT(D226:E226)=0,IF(F226="Y","No GPCCMP recorded",""),MAX(IF(D226="",0,EDATE(D226,12)),IF(E226="",0,EDATE(E226,3))))</f>
        <v/>
      </c>
      <c r="N226" s="14">
        <f>IF(K226&lt;&gt;"",EDATE(K226,18),IF(F226="Y",DATE(2027,6,30),""))</f>
        <v/>
      </c>
      <c r="O226" s="16">
        <f>IF(AND(F226="Y",COUNT(D226:E226)=0),"Needs a GPCCMP before 1 July 2027","")</f>
        <v/>
      </c>
      <c r="P226" s="17">
        <f>IF(A226="","",MAX(0,5-IF(H226="",0,H226)))</f>
        <v/>
      </c>
      <c r="Q226" s="16">
        <f>IF(C226="N","Check: registered elsewhere, the plan stays there; not registered, the usual GP or practice bills","")</f>
        <v/>
      </c>
      <c r="R226" s="16">
        <f>IF(A226="","",IF(AND(K226="",F226&lt;&gt;"Y"),"Enter plan dates",IF(N226&lt;TODAY(),"Access lapsed: review or new plan needed",IF(N226-TODAY()&lt;=60,"Access lapses within 60 days",IF(O226&lt;&gt;"","Old plan: move before 1 July 2027",IF(AND(K226&lt;&gt;"",TODAY()&gt;=L226),"Review window open","OK"))))))</f>
        <v/>
      </c>
    </row>
    <row r="227">
      <c r="A227" s="18" t="n"/>
      <c r="B227" s="18" t="n"/>
      <c r="C227" s="18" t="n"/>
      <c r="D227" s="19" t="n"/>
      <c r="E227" s="19" t="n"/>
      <c r="F227" s="18" t="n"/>
      <c r="G227" s="19" t="n"/>
      <c r="H227" s="18" t="n"/>
      <c r="I227" s="19" t="n"/>
      <c r="J227" s="20" t="n"/>
      <c r="K227" s="14">
        <f>IF(COUNT(D227:E227)=0,"",MAX(D227:E227))</f>
        <v/>
      </c>
      <c r="L227" s="15">
        <f>IF(K227="",IF(F227="Y","No 967: prepare a new plan (965)",""),EDATE(K227,3))</f>
        <v/>
      </c>
      <c r="M227" s="15">
        <f>IF(COUNT(D227:E227)=0,IF(F227="Y","No GPCCMP recorded",""),MAX(IF(D227="",0,EDATE(D227,12)),IF(E227="",0,EDATE(E227,3))))</f>
        <v/>
      </c>
      <c r="N227" s="14">
        <f>IF(K227&lt;&gt;"",EDATE(K227,18),IF(F227="Y",DATE(2027,6,30),""))</f>
        <v/>
      </c>
      <c r="O227" s="16">
        <f>IF(AND(F227="Y",COUNT(D227:E227)=0),"Needs a GPCCMP before 1 July 2027","")</f>
        <v/>
      </c>
      <c r="P227" s="17">
        <f>IF(A227="","",MAX(0,5-IF(H227="",0,H227)))</f>
        <v/>
      </c>
      <c r="Q227" s="16">
        <f>IF(C227="N","Check: registered elsewhere, the plan stays there; not registered, the usual GP or practice bills","")</f>
        <v/>
      </c>
      <c r="R227" s="16">
        <f>IF(A227="","",IF(AND(K227="",F227&lt;&gt;"Y"),"Enter plan dates",IF(N227&lt;TODAY(),"Access lapsed: review or new plan needed",IF(N227-TODAY()&lt;=60,"Access lapses within 60 days",IF(O227&lt;&gt;"","Old plan: move before 1 July 2027",IF(AND(K227&lt;&gt;"",TODAY()&gt;=L227),"Review window open","OK"))))))</f>
        <v/>
      </c>
    </row>
    <row r="228">
      <c r="A228" s="18" t="n"/>
      <c r="B228" s="18" t="n"/>
      <c r="C228" s="18" t="n"/>
      <c r="D228" s="19" t="n"/>
      <c r="E228" s="19" t="n"/>
      <c r="F228" s="18" t="n"/>
      <c r="G228" s="19" t="n"/>
      <c r="H228" s="18" t="n"/>
      <c r="I228" s="19" t="n"/>
      <c r="J228" s="20" t="n"/>
      <c r="K228" s="14">
        <f>IF(COUNT(D228:E228)=0,"",MAX(D228:E228))</f>
        <v/>
      </c>
      <c r="L228" s="15">
        <f>IF(K228="",IF(F228="Y","No 967: prepare a new plan (965)",""),EDATE(K228,3))</f>
        <v/>
      </c>
      <c r="M228" s="15">
        <f>IF(COUNT(D228:E228)=0,IF(F228="Y","No GPCCMP recorded",""),MAX(IF(D228="",0,EDATE(D228,12)),IF(E228="",0,EDATE(E228,3))))</f>
        <v/>
      </c>
      <c r="N228" s="14">
        <f>IF(K228&lt;&gt;"",EDATE(K228,18),IF(F228="Y",DATE(2027,6,30),""))</f>
        <v/>
      </c>
      <c r="O228" s="16">
        <f>IF(AND(F228="Y",COUNT(D228:E228)=0),"Needs a GPCCMP before 1 July 2027","")</f>
        <v/>
      </c>
      <c r="P228" s="17">
        <f>IF(A228="","",MAX(0,5-IF(H228="",0,H228)))</f>
        <v/>
      </c>
      <c r="Q228" s="16">
        <f>IF(C228="N","Check: registered elsewhere, the plan stays there; not registered, the usual GP or practice bills","")</f>
        <v/>
      </c>
      <c r="R228" s="16">
        <f>IF(A228="","",IF(AND(K228="",F228&lt;&gt;"Y"),"Enter plan dates",IF(N228&lt;TODAY(),"Access lapsed: review or new plan needed",IF(N228-TODAY()&lt;=60,"Access lapses within 60 days",IF(O228&lt;&gt;"","Old plan: move before 1 July 2027",IF(AND(K228&lt;&gt;"",TODAY()&gt;=L228),"Review window open","OK"))))))</f>
        <v/>
      </c>
    </row>
    <row r="229">
      <c r="A229" s="18" t="n"/>
      <c r="B229" s="18" t="n"/>
      <c r="C229" s="18" t="n"/>
      <c r="D229" s="19" t="n"/>
      <c r="E229" s="19" t="n"/>
      <c r="F229" s="18" t="n"/>
      <c r="G229" s="19" t="n"/>
      <c r="H229" s="18" t="n"/>
      <c r="I229" s="19" t="n"/>
      <c r="J229" s="20" t="n"/>
      <c r="K229" s="14">
        <f>IF(COUNT(D229:E229)=0,"",MAX(D229:E229))</f>
        <v/>
      </c>
      <c r="L229" s="15">
        <f>IF(K229="",IF(F229="Y","No 967: prepare a new plan (965)",""),EDATE(K229,3))</f>
        <v/>
      </c>
      <c r="M229" s="15">
        <f>IF(COUNT(D229:E229)=0,IF(F229="Y","No GPCCMP recorded",""),MAX(IF(D229="",0,EDATE(D229,12)),IF(E229="",0,EDATE(E229,3))))</f>
        <v/>
      </c>
      <c r="N229" s="14">
        <f>IF(K229&lt;&gt;"",EDATE(K229,18),IF(F229="Y",DATE(2027,6,30),""))</f>
        <v/>
      </c>
      <c r="O229" s="16">
        <f>IF(AND(F229="Y",COUNT(D229:E229)=0),"Needs a GPCCMP before 1 July 2027","")</f>
        <v/>
      </c>
      <c r="P229" s="17">
        <f>IF(A229="","",MAX(0,5-IF(H229="",0,H229)))</f>
        <v/>
      </c>
      <c r="Q229" s="16">
        <f>IF(C229="N","Check: registered elsewhere, the plan stays there; not registered, the usual GP or practice bills","")</f>
        <v/>
      </c>
      <c r="R229" s="16">
        <f>IF(A229="","",IF(AND(K229="",F229&lt;&gt;"Y"),"Enter plan dates",IF(N229&lt;TODAY(),"Access lapsed: review or new plan needed",IF(N229-TODAY()&lt;=60,"Access lapses within 60 days",IF(O229&lt;&gt;"","Old plan: move before 1 July 2027",IF(AND(K229&lt;&gt;"",TODAY()&gt;=L229),"Review window open","OK"))))))</f>
        <v/>
      </c>
    </row>
    <row r="230">
      <c r="A230" s="18" t="n"/>
      <c r="B230" s="18" t="n"/>
      <c r="C230" s="18" t="n"/>
      <c r="D230" s="19" t="n"/>
      <c r="E230" s="19" t="n"/>
      <c r="F230" s="18" t="n"/>
      <c r="G230" s="19" t="n"/>
      <c r="H230" s="18" t="n"/>
      <c r="I230" s="19" t="n"/>
      <c r="J230" s="20" t="n"/>
      <c r="K230" s="14">
        <f>IF(COUNT(D230:E230)=0,"",MAX(D230:E230))</f>
        <v/>
      </c>
      <c r="L230" s="15">
        <f>IF(K230="",IF(F230="Y","No 967: prepare a new plan (965)",""),EDATE(K230,3))</f>
        <v/>
      </c>
      <c r="M230" s="15">
        <f>IF(COUNT(D230:E230)=0,IF(F230="Y","No GPCCMP recorded",""),MAX(IF(D230="",0,EDATE(D230,12)),IF(E230="",0,EDATE(E230,3))))</f>
        <v/>
      </c>
      <c r="N230" s="14">
        <f>IF(K230&lt;&gt;"",EDATE(K230,18),IF(F230="Y",DATE(2027,6,30),""))</f>
        <v/>
      </c>
      <c r="O230" s="16">
        <f>IF(AND(F230="Y",COUNT(D230:E230)=0),"Needs a GPCCMP before 1 July 2027","")</f>
        <v/>
      </c>
      <c r="P230" s="17">
        <f>IF(A230="","",MAX(0,5-IF(H230="",0,H230)))</f>
        <v/>
      </c>
      <c r="Q230" s="16">
        <f>IF(C230="N","Check: registered elsewhere, the plan stays there; not registered, the usual GP or practice bills","")</f>
        <v/>
      </c>
      <c r="R230" s="16">
        <f>IF(A230="","",IF(AND(K230="",F230&lt;&gt;"Y"),"Enter plan dates",IF(N230&lt;TODAY(),"Access lapsed: review or new plan needed",IF(N230-TODAY()&lt;=60,"Access lapses within 60 days",IF(O230&lt;&gt;"","Old plan: move before 1 July 2027",IF(AND(K230&lt;&gt;"",TODAY()&gt;=L230),"Review window open","OK"))))))</f>
        <v/>
      </c>
    </row>
    <row r="231">
      <c r="A231" s="18" t="n"/>
      <c r="B231" s="18" t="n"/>
      <c r="C231" s="18" t="n"/>
      <c r="D231" s="19" t="n"/>
      <c r="E231" s="19" t="n"/>
      <c r="F231" s="18" t="n"/>
      <c r="G231" s="19" t="n"/>
      <c r="H231" s="18" t="n"/>
      <c r="I231" s="19" t="n"/>
      <c r="J231" s="20" t="n"/>
      <c r="K231" s="14">
        <f>IF(COUNT(D231:E231)=0,"",MAX(D231:E231))</f>
        <v/>
      </c>
      <c r="L231" s="15">
        <f>IF(K231="",IF(F231="Y","No 967: prepare a new plan (965)",""),EDATE(K231,3))</f>
        <v/>
      </c>
      <c r="M231" s="15">
        <f>IF(COUNT(D231:E231)=0,IF(F231="Y","No GPCCMP recorded",""),MAX(IF(D231="",0,EDATE(D231,12)),IF(E231="",0,EDATE(E231,3))))</f>
        <v/>
      </c>
      <c r="N231" s="14">
        <f>IF(K231&lt;&gt;"",EDATE(K231,18),IF(F231="Y",DATE(2027,6,30),""))</f>
        <v/>
      </c>
      <c r="O231" s="16">
        <f>IF(AND(F231="Y",COUNT(D231:E231)=0),"Needs a GPCCMP before 1 July 2027","")</f>
        <v/>
      </c>
      <c r="P231" s="17">
        <f>IF(A231="","",MAX(0,5-IF(H231="",0,H231)))</f>
        <v/>
      </c>
      <c r="Q231" s="16">
        <f>IF(C231="N","Check: registered elsewhere, the plan stays there; not registered, the usual GP or practice bills","")</f>
        <v/>
      </c>
      <c r="R231" s="16">
        <f>IF(A231="","",IF(AND(K231="",F231&lt;&gt;"Y"),"Enter plan dates",IF(N231&lt;TODAY(),"Access lapsed: review or new plan needed",IF(N231-TODAY()&lt;=60,"Access lapses within 60 days",IF(O231&lt;&gt;"","Old plan: move before 1 July 2027",IF(AND(K231&lt;&gt;"",TODAY()&gt;=L231),"Review window open","OK"))))))</f>
        <v/>
      </c>
    </row>
    <row r="232">
      <c r="A232" s="18" t="n"/>
      <c r="B232" s="18" t="n"/>
      <c r="C232" s="18" t="n"/>
      <c r="D232" s="19" t="n"/>
      <c r="E232" s="19" t="n"/>
      <c r="F232" s="18" t="n"/>
      <c r="G232" s="19" t="n"/>
      <c r="H232" s="18" t="n"/>
      <c r="I232" s="19" t="n"/>
      <c r="J232" s="20" t="n"/>
      <c r="K232" s="14">
        <f>IF(COUNT(D232:E232)=0,"",MAX(D232:E232))</f>
        <v/>
      </c>
      <c r="L232" s="15">
        <f>IF(K232="",IF(F232="Y","No 967: prepare a new plan (965)",""),EDATE(K232,3))</f>
        <v/>
      </c>
      <c r="M232" s="15">
        <f>IF(COUNT(D232:E232)=0,IF(F232="Y","No GPCCMP recorded",""),MAX(IF(D232="",0,EDATE(D232,12)),IF(E232="",0,EDATE(E232,3))))</f>
        <v/>
      </c>
      <c r="N232" s="14">
        <f>IF(K232&lt;&gt;"",EDATE(K232,18),IF(F232="Y",DATE(2027,6,30),""))</f>
        <v/>
      </c>
      <c r="O232" s="16">
        <f>IF(AND(F232="Y",COUNT(D232:E232)=0),"Needs a GPCCMP before 1 July 2027","")</f>
        <v/>
      </c>
      <c r="P232" s="17">
        <f>IF(A232="","",MAX(0,5-IF(H232="",0,H232)))</f>
        <v/>
      </c>
      <c r="Q232" s="16">
        <f>IF(C232="N","Check: registered elsewhere, the plan stays there; not registered, the usual GP or practice bills","")</f>
        <v/>
      </c>
      <c r="R232" s="16">
        <f>IF(A232="","",IF(AND(K232="",F232&lt;&gt;"Y"),"Enter plan dates",IF(N232&lt;TODAY(),"Access lapsed: review or new plan needed",IF(N232-TODAY()&lt;=60,"Access lapses within 60 days",IF(O232&lt;&gt;"","Old plan: move before 1 July 2027",IF(AND(K232&lt;&gt;"",TODAY()&gt;=L232),"Review window open","OK"))))))</f>
        <v/>
      </c>
    </row>
    <row r="233">
      <c r="A233" s="18" t="n"/>
      <c r="B233" s="18" t="n"/>
      <c r="C233" s="18" t="n"/>
      <c r="D233" s="19" t="n"/>
      <c r="E233" s="19" t="n"/>
      <c r="F233" s="18" t="n"/>
      <c r="G233" s="19" t="n"/>
      <c r="H233" s="18" t="n"/>
      <c r="I233" s="19" t="n"/>
      <c r="J233" s="20" t="n"/>
      <c r="K233" s="14">
        <f>IF(COUNT(D233:E233)=0,"",MAX(D233:E233))</f>
        <v/>
      </c>
      <c r="L233" s="15">
        <f>IF(K233="",IF(F233="Y","No 967: prepare a new plan (965)",""),EDATE(K233,3))</f>
        <v/>
      </c>
      <c r="M233" s="15">
        <f>IF(COUNT(D233:E233)=0,IF(F233="Y","No GPCCMP recorded",""),MAX(IF(D233="",0,EDATE(D233,12)),IF(E233="",0,EDATE(E233,3))))</f>
        <v/>
      </c>
      <c r="N233" s="14">
        <f>IF(K233&lt;&gt;"",EDATE(K233,18),IF(F233="Y",DATE(2027,6,30),""))</f>
        <v/>
      </c>
      <c r="O233" s="16">
        <f>IF(AND(F233="Y",COUNT(D233:E233)=0),"Needs a GPCCMP before 1 July 2027","")</f>
        <v/>
      </c>
      <c r="P233" s="17">
        <f>IF(A233="","",MAX(0,5-IF(H233="",0,H233)))</f>
        <v/>
      </c>
      <c r="Q233" s="16">
        <f>IF(C233="N","Check: registered elsewhere, the plan stays there; not registered, the usual GP or practice bills","")</f>
        <v/>
      </c>
      <c r="R233" s="16">
        <f>IF(A233="","",IF(AND(K233="",F233&lt;&gt;"Y"),"Enter plan dates",IF(N233&lt;TODAY(),"Access lapsed: review or new plan needed",IF(N233-TODAY()&lt;=60,"Access lapses within 60 days",IF(O233&lt;&gt;"","Old plan: move before 1 July 2027",IF(AND(K233&lt;&gt;"",TODAY()&gt;=L233),"Review window open","OK"))))))</f>
        <v/>
      </c>
    </row>
    <row r="234">
      <c r="A234" s="18" t="n"/>
      <c r="B234" s="18" t="n"/>
      <c r="C234" s="18" t="n"/>
      <c r="D234" s="19" t="n"/>
      <c r="E234" s="19" t="n"/>
      <c r="F234" s="18" t="n"/>
      <c r="G234" s="19" t="n"/>
      <c r="H234" s="18" t="n"/>
      <c r="I234" s="19" t="n"/>
      <c r="J234" s="20" t="n"/>
      <c r="K234" s="14">
        <f>IF(COUNT(D234:E234)=0,"",MAX(D234:E234))</f>
        <v/>
      </c>
      <c r="L234" s="15">
        <f>IF(K234="",IF(F234="Y","No 967: prepare a new plan (965)",""),EDATE(K234,3))</f>
        <v/>
      </c>
      <c r="M234" s="15">
        <f>IF(COUNT(D234:E234)=0,IF(F234="Y","No GPCCMP recorded",""),MAX(IF(D234="",0,EDATE(D234,12)),IF(E234="",0,EDATE(E234,3))))</f>
        <v/>
      </c>
      <c r="N234" s="14">
        <f>IF(K234&lt;&gt;"",EDATE(K234,18),IF(F234="Y",DATE(2027,6,30),""))</f>
        <v/>
      </c>
      <c r="O234" s="16">
        <f>IF(AND(F234="Y",COUNT(D234:E234)=0),"Needs a GPCCMP before 1 July 2027","")</f>
        <v/>
      </c>
      <c r="P234" s="17">
        <f>IF(A234="","",MAX(0,5-IF(H234="",0,H234)))</f>
        <v/>
      </c>
      <c r="Q234" s="16">
        <f>IF(C234="N","Check: registered elsewhere, the plan stays there; not registered, the usual GP or practice bills","")</f>
        <v/>
      </c>
      <c r="R234" s="16">
        <f>IF(A234="","",IF(AND(K234="",F234&lt;&gt;"Y"),"Enter plan dates",IF(N234&lt;TODAY(),"Access lapsed: review or new plan needed",IF(N234-TODAY()&lt;=60,"Access lapses within 60 days",IF(O234&lt;&gt;"","Old plan: move before 1 July 2027",IF(AND(K234&lt;&gt;"",TODAY()&gt;=L234),"Review window open","OK"))))))</f>
        <v/>
      </c>
    </row>
    <row r="235">
      <c r="A235" s="18" t="n"/>
      <c r="B235" s="18" t="n"/>
      <c r="C235" s="18" t="n"/>
      <c r="D235" s="19" t="n"/>
      <c r="E235" s="19" t="n"/>
      <c r="F235" s="18" t="n"/>
      <c r="G235" s="19" t="n"/>
      <c r="H235" s="18" t="n"/>
      <c r="I235" s="19" t="n"/>
      <c r="J235" s="20" t="n"/>
      <c r="K235" s="14">
        <f>IF(COUNT(D235:E235)=0,"",MAX(D235:E235))</f>
        <v/>
      </c>
      <c r="L235" s="15">
        <f>IF(K235="",IF(F235="Y","No 967: prepare a new plan (965)",""),EDATE(K235,3))</f>
        <v/>
      </c>
      <c r="M235" s="15">
        <f>IF(COUNT(D235:E235)=0,IF(F235="Y","No GPCCMP recorded",""),MAX(IF(D235="",0,EDATE(D235,12)),IF(E235="",0,EDATE(E235,3))))</f>
        <v/>
      </c>
      <c r="N235" s="14">
        <f>IF(K235&lt;&gt;"",EDATE(K235,18),IF(F235="Y",DATE(2027,6,30),""))</f>
        <v/>
      </c>
      <c r="O235" s="16">
        <f>IF(AND(F235="Y",COUNT(D235:E235)=0),"Needs a GPCCMP before 1 July 2027","")</f>
        <v/>
      </c>
      <c r="P235" s="17">
        <f>IF(A235="","",MAX(0,5-IF(H235="",0,H235)))</f>
        <v/>
      </c>
      <c r="Q235" s="16">
        <f>IF(C235="N","Check: registered elsewhere, the plan stays there; not registered, the usual GP or practice bills","")</f>
        <v/>
      </c>
      <c r="R235" s="16">
        <f>IF(A235="","",IF(AND(K235="",F235&lt;&gt;"Y"),"Enter plan dates",IF(N235&lt;TODAY(),"Access lapsed: review or new plan needed",IF(N235-TODAY()&lt;=60,"Access lapses within 60 days",IF(O235&lt;&gt;"","Old plan: move before 1 July 2027",IF(AND(K235&lt;&gt;"",TODAY()&gt;=L235),"Review window open","OK"))))))</f>
        <v/>
      </c>
    </row>
    <row r="236">
      <c r="A236" s="18" t="n"/>
      <c r="B236" s="18" t="n"/>
      <c r="C236" s="18" t="n"/>
      <c r="D236" s="19" t="n"/>
      <c r="E236" s="19" t="n"/>
      <c r="F236" s="18" t="n"/>
      <c r="G236" s="19" t="n"/>
      <c r="H236" s="18" t="n"/>
      <c r="I236" s="19" t="n"/>
      <c r="J236" s="20" t="n"/>
      <c r="K236" s="14">
        <f>IF(COUNT(D236:E236)=0,"",MAX(D236:E236))</f>
        <v/>
      </c>
      <c r="L236" s="15">
        <f>IF(K236="",IF(F236="Y","No 967: prepare a new plan (965)",""),EDATE(K236,3))</f>
        <v/>
      </c>
      <c r="M236" s="15">
        <f>IF(COUNT(D236:E236)=0,IF(F236="Y","No GPCCMP recorded",""),MAX(IF(D236="",0,EDATE(D236,12)),IF(E236="",0,EDATE(E236,3))))</f>
        <v/>
      </c>
      <c r="N236" s="14">
        <f>IF(K236&lt;&gt;"",EDATE(K236,18),IF(F236="Y",DATE(2027,6,30),""))</f>
        <v/>
      </c>
      <c r="O236" s="16">
        <f>IF(AND(F236="Y",COUNT(D236:E236)=0),"Needs a GPCCMP before 1 July 2027","")</f>
        <v/>
      </c>
      <c r="P236" s="17">
        <f>IF(A236="","",MAX(0,5-IF(H236="",0,H236)))</f>
        <v/>
      </c>
      <c r="Q236" s="16">
        <f>IF(C236="N","Check: registered elsewhere, the plan stays there; not registered, the usual GP or practice bills","")</f>
        <v/>
      </c>
      <c r="R236" s="16">
        <f>IF(A236="","",IF(AND(K236="",F236&lt;&gt;"Y"),"Enter plan dates",IF(N236&lt;TODAY(),"Access lapsed: review or new plan needed",IF(N236-TODAY()&lt;=60,"Access lapses within 60 days",IF(O236&lt;&gt;"","Old plan: move before 1 July 2027",IF(AND(K236&lt;&gt;"",TODAY()&gt;=L236),"Review window open","OK"))))))</f>
        <v/>
      </c>
    </row>
    <row r="237">
      <c r="A237" s="18" t="n"/>
      <c r="B237" s="18" t="n"/>
      <c r="C237" s="18" t="n"/>
      <c r="D237" s="19" t="n"/>
      <c r="E237" s="19" t="n"/>
      <c r="F237" s="18" t="n"/>
      <c r="G237" s="19" t="n"/>
      <c r="H237" s="18" t="n"/>
      <c r="I237" s="19" t="n"/>
      <c r="J237" s="20" t="n"/>
      <c r="K237" s="14">
        <f>IF(COUNT(D237:E237)=0,"",MAX(D237:E237))</f>
        <v/>
      </c>
      <c r="L237" s="15">
        <f>IF(K237="",IF(F237="Y","No 967: prepare a new plan (965)",""),EDATE(K237,3))</f>
        <v/>
      </c>
      <c r="M237" s="15">
        <f>IF(COUNT(D237:E237)=0,IF(F237="Y","No GPCCMP recorded",""),MAX(IF(D237="",0,EDATE(D237,12)),IF(E237="",0,EDATE(E237,3))))</f>
        <v/>
      </c>
      <c r="N237" s="14">
        <f>IF(K237&lt;&gt;"",EDATE(K237,18),IF(F237="Y",DATE(2027,6,30),""))</f>
        <v/>
      </c>
      <c r="O237" s="16">
        <f>IF(AND(F237="Y",COUNT(D237:E237)=0),"Needs a GPCCMP before 1 July 2027","")</f>
        <v/>
      </c>
      <c r="P237" s="17">
        <f>IF(A237="","",MAX(0,5-IF(H237="",0,H237)))</f>
        <v/>
      </c>
      <c r="Q237" s="16">
        <f>IF(C237="N","Check: registered elsewhere, the plan stays there; not registered, the usual GP or practice bills","")</f>
        <v/>
      </c>
      <c r="R237" s="16">
        <f>IF(A237="","",IF(AND(K237="",F237&lt;&gt;"Y"),"Enter plan dates",IF(N237&lt;TODAY(),"Access lapsed: review or new plan needed",IF(N237-TODAY()&lt;=60,"Access lapses within 60 days",IF(O237&lt;&gt;"","Old plan: move before 1 July 2027",IF(AND(K237&lt;&gt;"",TODAY()&gt;=L237),"Review window open","OK"))))))</f>
        <v/>
      </c>
    </row>
    <row r="238">
      <c r="A238" s="18" t="n"/>
      <c r="B238" s="18" t="n"/>
      <c r="C238" s="18" t="n"/>
      <c r="D238" s="19" t="n"/>
      <c r="E238" s="19" t="n"/>
      <c r="F238" s="18" t="n"/>
      <c r="G238" s="19" t="n"/>
      <c r="H238" s="18" t="n"/>
      <c r="I238" s="19" t="n"/>
      <c r="J238" s="20" t="n"/>
      <c r="K238" s="14">
        <f>IF(COUNT(D238:E238)=0,"",MAX(D238:E238))</f>
        <v/>
      </c>
      <c r="L238" s="15">
        <f>IF(K238="",IF(F238="Y","No 967: prepare a new plan (965)",""),EDATE(K238,3))</f>
        <v/>
      </c>
      <c r="M238" s="15">
        <f>IF(COUNT(D238:E238)=0,IF(F238="Y","No GPCCMP recorded",""),MAX(IF(D238="",0,EDATE(D238,12)),IF(E238="",0,EDATE(E238,3))))</f>
        <v/>
      </c>
      <c r="N238" s="14">
        <f>IF(K238&lt;&gt;"",EDATE(K238,18),IF(F238="Y",DATE(2027,6,30),""))</f>
        <v/>
      </c>
      <c r="O238" s="16">
        <f>IF(AND(F238="Y",COUNT(D238:E238)=0),"Needs a GPCCMP before 1 July 2027","")</f>
        <v/>
      </c>
      <c r="P238" s="17">
        <f>IF(A238="","",MAX(0,5-IF(H238="",0,H238)))</f>
        <v/>
      </c>
      <c r="Q238" s="16">
        <f>IF(C238="N","Check: registered elsewhere, the plan stays there; not registered, the usual GP or practice bills","")</f>
        <v/>
      </c>
      <c r="R238" s="16">
        <f>IF(A238="","",IF(AND(K238="",F238&lt;&gt;"Y"),"Enter plan dates",IF(N238&lt;TODAY(),"Access lapsed: review or new plan needed",IF(N238-TODAY()&lt;=60,"Access lapses within 60 days",IF(O238&lt;&gt;"","Old plan: move before 1 July 2027",IF(AND(K238&lt;&gt;"",TODAY()&gt;=L238),"Review window open","OK"))))))</f>
        <v/>
      </c>
    </row>
    <row r="239">
      <c r="A239" s="18" t="n"/>
      <c r="B239" s="18" t="n"/>
      <c r="C239" s="18" t="n"/>
      <c r="D239" s="19" t="n"/>
      <c r="E239" s="19" t="n"/>
      <c r="F239" s="18" t="n"/>
      <c r="G239" s="19" t="n"/>
      <c r="H239" s="18" t="n"/>
      <c r="I239" s="19" t="n"/>
      <c r="J239" s="20" t="n"/>
      <c r="K239" s="14">
        <f>IF(COUNT(D239:E239)=0,"",MAX(D239:E239))</f>
        <v/>
      </c>
      <c r="L239" s="15">
        <f>IF(K239="",IF(F239="Y","No 967: prepare a new plan (965)",""),EDATE(K239,3))</f>
        <v/>
      </c>
      <c r="M239" s="15">
        <f>IF(COUNT(D239:E239)=0,IF(F239="Y","No GPCCMP recorded",""),MAX(IF(D239="",0,EDATE(D239,12)),IF(E239="",0,EDATE(E239,3))))</f>
        <v/>
      </c>
      <c r="N239" s="14">
        <f>IF(K239&lt;&gt;"",EDATE(K239,18),IF(F239="Y",DATE(2027,6,30),""))</f>
        <v/>
      </c>
      <c r="O239" s="16">
        <f>IF(AND(F239="Y",COUNT(D239:E239)=0),"Needs a GPCCMP before 1 July 2027","")</f>
        <v/>
      </c>
      <c r="P239" s="17">
        <f>IF(A239="","",MAX(0,5-IF(H239="",0,H239)))</f>
        <v/>
      </c>
      <c r="Q239" s="16">
        <f>IF(C239="N","Check: registered elsewhere, the plan stays there; not registered, the usual GP or practice bills","")</f>
        <v/>
      </c>
      <c r="R239" s="16">
        <f>IF(A239="","",IF(AND(K239="",F239&lt;&gt;"Y"),"Enter plan dates",IF(N239&lt;TODAY(),"Access lapsed: review or new plan needed",IF(N239-TODAY()&lt;=60,"Access lapses within 60 days",IF(O239&lt;&gt;"","Old plan: move before 1 July 2027",IF(AND(K239&lt;&gt;"",TODAY()&gt;=L239),"Review window open","OK"))))))</f>
        <v/>
      </c>
    </row>
    <row r="240">
      <c r="A240" s="18" t="n"/>
      <c r="B240" s="18" t="n"/>
      <c r="C240" s="18" t="n"/>
      <c r="D240" s="19" t="n"/>
      <c r="E240" s="19" t="n"/>
      <c r="F240" s="18" t="n"/>
      <c r="G240" s="19" t="n"/>
      <c r="H240" s="18" t="n"/>
      <c r="I240" s="19" t="n"/>
      <c r="J240" s="20" t="n"/>
      <c r="K240" s="14">
        <f>IF(COUNT(D240:E240)=0,"",MAX(D240:E240))</f>
        <v/>
      </c>
      <c r="L240" s="15">
        <f>IF(K240="",IF(F240="Y","No 967: prepare a new plan (965)",""),EDATE(K240,3))</f>
        <v/>
      </c>
      <c r="M240" s="15">
        <f>IF(COUNT(D240:E240)=0,IF(F240="Y","No GPCCMP recorded",""),MAX(IF(D240="",0,EDATE(D240,12)),IF(E240="",0,EDATE(E240,3))))</f>
        <v/>
      </c>
      <c r="N240" s="14">
        <f>IF(K240&lt;&gt;"",EDATE(K240,18),IF(F240="Y",DATE(2027,6,30),""))</f>
        <v/>
      </c>
      <c r="O240" s="16">
        <f>IF(AND(F240="Y",COUNT(D240:E240)=0),"Needs a GPCCMP before 1 July 2027","")</f>
        <v/>
      </c>
      <c r="P240" s="17">
        <f>IF(A240="","",MAX(0,5-IF(H240="",0,H240)))</f>
        <v/>
      </c>
      <c r="Q240" s="16">
        <f>IF(C240="N","Check: registered elsewhere, the plan stays there; not registered, the usual GP or practice bills","")</f>
        <v/>
      </c>
      <c r="R240" s="16">
        <f>IF(A240="","",IF(AND(K240="",F240&lt;&gt;"Y"),"Enter plan dates",IF(N240&lt;TODAY(),"Access lapsed: review or new plan needed",IF(N240-TODAY()&lt;=60,"Access lapses within 60 days",IF(O240&lt;&gt;"","Old plan: move before 1 July 2027",IF(AND(K240&lt;&gt;"",TODAY()&gt;=L240),"Review window open","OK"))))))</f>
        <v/>
      </c>
    </row>
    <row r="241">
      <c r="A241" s="18" t="n"/>
      <c r="B241" s="18" t="n"/>
      <c r="C241" s="18" t="n"/>
      <c r="D241" s="19" t="n"/>
      <c r="E241" s="19" t="n"/>
      <c r="F241" s="18" t="n"/>
      <c r="G241" s="19" t="n"/>
      <c r="H241" s="18" t="n"/>
      <c r="I241" s="19" t="n"/>
      <c r="J241" s="20" t="n"/>
      <c r="K241" s="14">
        <f>IF(COUNT(D241:E241)=0,"",MAX(D241:E241))</f>
        <v/>
      </c>
      <c r="L241" s="15">
        <f>IF(K241="",IF(F241="Y","No 967: prepare a new plan (965)",""),EDATE(K241,3))</f>
        <v/>
      </c>
      <c r="M241" s="15">
        <f>IF(COUNT(D241:E241)=0,IF(F241="Y","No GPCCMP recorded",""),MAX(IF(D241="",0,EDATE(D241,12)),IF(E241="",0,EDATE(E241,3))))</f>
        <v/>
      </c>
      <c r="N241" s="14">
        <f>IF(K241&lt;&gt;"",EDATE(K241,18),IF(F241="Y",DATE(2027,6,30),""))</f>
        <v/>
      </c>
      <c r="O241" s="16">
        <f>IF(AND(F241="Y",COUNT(D241:E241)=0),"Needs a GPCCMP before 1 July 2027","")</f>
        <v/>
      </c>
      <c r="P241" s="17">
        <f>IF(A241="","",MAX(0,5-IF(H241="",0,H241)))</f>
        <v/>
      </c>
      <c r="Q241" s="16">
        <f>IF(C241="N","Check: registered elsewhere, the plan stays there; not registered, the usual GP or practice bills","")</f>
        <v/>
      </c>
      <c r="R241" s="16">
        <f>IF(A241="","",IF(AND(K241="",F241&lt;&gt;"Y"),"Enter plan dates",IF(N241&lt;TODAY(),"Access lapsed: review or new plan needed",IF(N241-TODAY()&lt;=60,"Access lapses within 60 days",IF(O241&lt;&gt;"","Old plan: move before 1 July 2027",IF(AND(K241&lt;&gt;"",TODAY()&gt;=L241),"Review window open","OK"))))))</f>
        <v/>
      </c>
    </row>
    <row r="242">
      <c r="A242" s="18" t="n"/>
      <c r="B242" s="18" t="n"/>
      <c r="C242" s="18" t="n"/>
      <c r="D242" s="19" t="n"/>
      <c r="E242" s="19" t="n"/>
      <c r="F242" s="18" t="n"/>
      <c r="G242" s="19" t="n"/>
      <c r="H242" s="18" t="n"/>
      <c r="I242" s="19" t="n"/>
      <c r="J242" s="20" t="n"/>
      <c r="K242" s="14">
        <f>IF(COUNT(D242:E242)=0,"",MAX(D242:E242))</f>
        <v/>
      </c>
      <c r="L242" s="15">
        <f>IF(K242="",IF(F242="Y","No 967: prepare a new plan (965)",""),EDATE(K242,3))</f>
        <v/>
      </c>
      <c r="M242" s="15">
        <f>IF(COUNT(D242:E242)=0,IF(F242="Y","No GPCCMP recorded",""),MAX(IF(D242="",0,EDATE(D242,12)),IF(E242="",0,EDATE(E242,3))))</f>
        <v/>
      </c>
      <c r="N242" s="14">
        <f>IF(K242&lt;&gt;"",EDATE(K242,18),IF(F242="Y",DATE(2027,6,30),""))</f>
        <v/>
      </c>
      <c r="O242" s="16">
        <f>IF(AND(F242="Y",COUNT(D242:E242)=0),"Needs a GPCCMP before 1 July 2027","")</f>
        <v/>
      </c>
      <c r="P242" s="17">
        <f>IF(A242="","",MAX(0,5-IF(H242="",0,H242)))</f>
        <v/>
      </c>
      <c r="Q242" s="16">
        <f>IF(C242="N","Check: registered elsewhere, the plan stays there; not registered, the usual GP or practice bills","")</f>
        <v/>
      </c>
      <c r="R242" s="16">
        <f>IF(A242="","",IF(AND(K242="",F242&lt;&gt;"Y"),"Enter plan dates",IF(N242&lt;TODAY(),"Access lapsed: review or new plan needed",IF(N242-TODAY()&lt;=60,"Access lapses within 60 days",IF(O242&lt;&gt;"","Old plan: move before 1 July 2027",IF(AND(K242&lt;&gt;"",TODAY()&gt;=L242),"Review window open","OK"))))))</f>
        <v/>
      </c>
    </row>
    <row r="243">
      <c r="A243" s="18" t="n"/>
      <c r="B243" s="18" t="n"/>
      <c r="C243" s="18" t="n"/>
      <c r="D243" s="19" t="n"/>
      <c r="E243" s="19" t="n"/>
      <c r="F243" s="18" t="n"/>
      <c r="G243" s="19" t="n"/>
      <c r="H243" s="18" t="n"/>
      <c r="I243" s="19" t="n"/>
      <c r="J243" s="20" t="n"/>
      <c r="K243" s="14">
        <f>IF(COUNT(D243:E243)=0,"",MAX(D243:E243))</f>
        <v/>
      </c>
      <c r="L243" s="15">
        <f>IF(K243="",IF(F243="Y","No 967: prepare a new plan (965)",""),EDATE(K243,3))</f>
        <v/>
      </c>
      <c r="M243" s="15">
        <f>IF(COUNT(D243:E243)=0,IF(F243="Y","No GPCCMP recorded",""),MAX(IF(D243="",0,EDATE(D243,12)),IF(E243="",0,EDATE(E243,3))))</f>
        <v/>
      </c>
      <c r="N243" s="14">
        <f>IF(K243&lt;&gt;"",EDATE(K243,18),IF(F243="Y",DATE(2027,6,30),""))</f>
        <v/>
      </c>
      <c r="O243" s="16">
        <f>IF(AND(F243="Y",COUNT(D243:E243)=0),"Needs a GPCCMP before 1 July 2027","")</f>
        <v/>
      </c>
      <c r="P243" s="17">
        <f>IF(A243="","",MAX(0,5-IF(H243="",0,H243)))</f>
        <v/>
      </c>
      <c r="Q243" s="16">
        <f>IF(C243="N","Check: registered elsewhere, the plan stays there; not registered, the usual GP or practice bills","")</f>
        <v/>
      </c>
      <c r="R243" s="16">
        <f>IF(A243="","",IF(AND(K243="",F243&lt;&gt;"Y"),"Enter plan dates",IF(N243&lt;TODAY(),"Access lapsed: review or new plan needed",IF(N243-TODAY()&lt;=60,"Access lapses within 60 days",IF(O243&lt;&gt;"","Old plan: move before 1 July 2027",IF(AND(K243&lt;&gt;"",TODAY()&gt;=L243),"Review window open","OK"))))))</f>
        <v/>
      </c>
    </row>
    <row r="244">
      <c r="A244" s="18" t="n"/>
      <c r="B244" s="18" t="n"/>
      <c r="C244" s="18" t="n"/>
      <c r="D244" s="19" t="n"/>
      <c r="E244" s="19" t="n"/>
      <c r="F244" s="18" t="n"/>
      <c r="G244" s="19" t="n"/>
      <c r="H244" s="18" t="n"/>
      <c r="I244" s="19" t="n"/>
      <c r="J244" s="20" t="n"/>
      <c r="K244" s="14">
        <f>IF(COUNT(D244:E244)=0,"",MAX(D244:E244))</f>
        <v/>
      </c>
      <c r="L244" s="15">
        <f>IF(K244="",IF(F244="Y","No 967: prepare a new plan (965)",""),EDATE(K244,3))</f>
        <v/>
      </c>
      <c r="M244" s="15">
        <f>IF(COUNT(D244:E244)=0,IF(F244="Y","No GPCCMP recorded",""),MAX(IF(D244="",0,EDATE(D244,12)),IF(E244="",0,EDATE(E244,3))))</f>
        <v/>
      </c>
      <c r="N244" s="14">
        <f>IF(K244&lt;&gt;"",EDATE(K244,18),IF(F244="Y",DATE(2027,6,30),""))</f>
        <v/>
      </c>
      <c r="O244" s="16">
        <f>IF(AND(F244="Y",COUNT(D244:E244)=0),"Needs a GPCCMP before 1 July 2027","")</f>
        <v/>
      </c>
      <c r="P244" s="17">
        <f>IF(A244="","",MAX(0,5-IF(H244="",0,H244)))</f>
        <v/>
      </c>
      <c r="Q244" s="16">
        <f>IF(C244="N","Check: registered elsewhere, the plan stays there; not registered, the usual GP or practice bills","")</f>
        <v/>
      </c>
      <c r="R244" s="16">
        <f>IF(A244="","",IF(AND(K244="",F244&lt;&gt;"Y"),"Enter plan dates",IF(N244&lt;TODAY(),"Access lapsed: review or new plan needed",IF(N244-TODAY()&lt;=60,"Access lapses within 60 days",IF(O244&lt;&gt;"","Old plan: move before 1 July 2027",IF(AND(K244&lt;&gt;"",TODAY()&gt;=L244),"Review window open","OK"))))))</f>
        <v/>
      </c>
    </row>
    <row r="245">
      <c r="A245" s="18" t="n"/>
      <c r="B245" s="18" t="n"/>
      <c r="C245" s="18" t="n"/>
      <c r="D245" s="19" t="n"/>
      <c r="E245" s="19" t="n"/>
      <c r="F245" s="18" t="n"/>
      <c r="G245" s="19" t="n"/>
      <c r="H245" s="18" t="n"/>
      <c r="I245" s="19" t="n"/>
      <c r="J245" s="20" t="n"/>
      <c r="K245" s="14">
        <f>IF(COUNT(D245:E245)=0,"",MAX(D245:E245))</f>
        <v/>
      </c>
      <c r="L245" s="15">
        <f>IF(K245="",IF(F245="Y","No 967: prepare a new plan (965)",""),EDATE(K245,3))</f>
        <v/>
      </c>
      <c r="M245" s="15">
        <f>IF(COUNT(D245:E245)=0,IF(F245="Y","No GPCCMP recorded",""),MAX(IF(D245="",0,EDATE(D245,12)),IF(E245="",0,EDATE(E245,3))))</f>
        <v/>
      </c>
      <c r="N245" s="14">
        <f>IF(K245&lt;&gt;"",EDATE(K245,18),IF(F245="Y",DATE(2027,6,30),""))</f>
        <v/>
      </c>
      <c r="O245" s="16">
        <f>IF(AND(F245="Y",COUNT(D245:E245)=0),"Needs a GPCCMP before 1 July 2027","")</f>
        <v/>
      </c>
      <c r="P245" s="17">
        <f>IF(A245="","",MAX(0,5-IF(H245="",0,H245)))</f>
        <v/>
      </c>
      <c r="Q245" s="16">
        <f>IF(C245="N","Check: registered elsewhere, the plan stays there; not registered, the usual GP or practice bills","")</f>
        <v/>
      </c>
      <c r="R245" s="16">
        <f>IF(A245="","",IF(AND(K245="",F245&lt;&gt;"Y"),"Enter plan dates",IF(N245&lt;TODAY(),"Access lapsed: review or new plan needed",IF(N245-TODAY()&lt;=60,"Access lapses within 60 days",IF(O245&lt;&gt;"","Old plan: move before 1 July 2027",IF(AND(K245&lt;&gt;"",TODAY()&gt;=L245),"Review window open","OK"))))))</f>
        <v/>
      </c>
    </row>
    <row r="246">
      <c r="A246" s="18" t="n"/>
      <c r="B246" s="18" t="n"/>
      <c r="C246" s="18" t="n"/>
      <c r="D246" s="19" t="n"/>
      <c r="E246" s="19" t="n"/>
      <c r="F246" s="18" t="n"/>
      <c r="G246" s="19" t="n"/>
      <c r="H246" s="18" t="n"/>
      <c r="I246" s="19" t="n"/>
      <c r="J246" s="20" t="n"/>
      <c r="K246" s="14">
        <f>IF(COUNT(D246:E246)=0,"",MAX(D246:E246))</f>
        <v/>
      </c>
      <c r="L246" s="15">
        <f>IF(K246="",IF(F246="Y","No 967: prepare a new plan (965)",""),EDATE(K246,3))</f>
        <v/>
      </c>
      <c r="M246" s="15">
        <f>IF(COUNT(D246:E246)=0,IF(F246="Y","No GPCCMP recorded",""),MAX(IF(D246="",0,EDATE(D246,12)),IF(E246="",0,EDATE(E246,3))))</f>
        <v/>
      </c>
      <c r="N246" s="14">
        <f>IF(K246&lt;&gt;"",EDATE(K246,18),IF(F246="Y",DATE(2027,6,30),""))</f>
        <v/>
      </c>
      <c r="O246" s="16">
        <f>IF(AND(F246="Y",COUNT(D246:E246)=0),"Needs a GPCCMP before 1 July 2027","")</f>
        <v/>
      </c>
      <c r="P246" s="17">
        <f>IF(A246="","",MAX(0,5-IF(H246="",0,H246)))</f>
        <v/>
      </c>
      <c r="Q246" s="16">
        <f>IF(C246="N","Check: registered elsewhere, the plan stays there; not registered, the usual GP or practice bills","")</f>
        <v/>
      </c>
      <c r="R246" s="16">
        <f>IF(A246="","",IF(AND(K246="",F246&lt;&gt;"Y"),"Enter plan dates",IF(N246&lt;TODAY(),"Access lapsed: review or new plan needed",IF(N246-TODAY()&lt;=60,"Access lapses within 60 days",IF(O246&lt;&gt;"","Old plan: move before 1 July 2027",IF(AND(K246&lt;&gt;"",TODAY()&gt;=L246),"Review window open","OK"))))))</f>
        <v/>
      </c>
    </row>
    <row r="247">
      <c r="A247" s="18" t="n"/>
      <c r="B247" s="18" t="n"/>
      <c r="C247" s="18" t="n"/>
      <c r="D247" s="19" t="n"/>
      <c r="E247" s="19" t="n"/>
      <c r="F247" s="18" t="n"/>
      <c r="G247" s="19" t="n"/>
      <c r="H247" s="18" t="n"/>
      <c r="I247" s="19" t="n"/>
      <c r="J247" s="20" t="n"/>
      <c r="K247" s="14">
        <f>IF(COUNT(D247:E247)=0,"",MAX(D247:E247))</f>
        <v/>
      </c>
      <c r="L247" s="15">
        <f>IF(K247="",IF(F247="Y","No 967: prepare a new plan (965)",""),EDATE(K247,3))</f>
        <v/>
      </c>
      <c r="M247" s="15">
        <f>IF(COUNT(D247:E247)=0,IF(F247="Y","No GPCCMP recorded",""),MAX(IF(D247="",0,EDATE(D247,12)),IF(E247="",0,EDATE(E247,3))))</f>
        <v/>
      </c>
      <c r="N247" s="14">
        <f>IF(K247&lt;&gt;"",EDATE(K247,18),IF(F247="Y",DATE(2027,6,30),""))</f>
        <v/>
      </c>
      <c r="O247" s="16">
        <f>IF(AND(F247="Y",COUNT(D247:E247)=0),"Needs a GPCCMP before 1 July 2027","")</f>
        <v/>
      </c>
      <c r="P247" s="17">
        <f>IF(A247="","",MAX(0,5-IF(H247="",0,H247)))</f>
        <v/>
      </c>
      <c r="Q247" s="16">
        <f>IF(C247="N","Check: registered elsewhere, the plan stays there; not registered, the usual GP or practice bills","")</f>
        <v/>
      </c>
      <c r="R247" s="16">
        <f>IF(A247="","",IF(AND(K247="",F247&lt;&gt;"Y"),"Enter plan dates",IF(N247&lt;TODAY(),"Access lapsed: review or new plan needed",IF(N247-TODAY()&lt;=60,"Access lapses within 60 days",IF(O247&lt;&gt;"","Old plan: move before 1 July 2027",IF(AND(K247&lt;&gt;"",TODAY()&gt;=L247),"Review window open","OK"))))))</f>
        <v/>
      </c>
    </row>
    <row r="248">
      <c r="A248" s="18" t="n"/>
      <c r="B248" s="18" t="n"/>
      <c r="C248" s="18" t="n"/>
      <c r="D248" s="19" t="n"/>
      <c r="E248" s="19" t="n"/>
      <c r="F248" s="18" t="n"/>
      <c r="G248" s="19" t="n"/>
      <c r="H248" s="18" t="n"/>
      <c r="I248" s="19" t="n"/>
      <c r="J248" s="20" t="n"/>
      <c r="K248" s="14">
        <f>IF(COUNT(D248:E248)=0,"",MAX(D248:E248))</f>
        <v/>
      </c>
      <c r="L248" s="15">
        <f>IF(K248="",IF(F248="Y","No 967: prepare a new plan (965)",""),EDATE(K248,3))</f>
        <v/>
      </c>
      <c r="M248" s="15">
        <f>IF(COUNT(D248:E248)=0,IF(F248="Y","No GPCCMP recorded",""),MAX(IF(D248="",0,EDATE(D248,12)),IF(E248="",0,EDATE(E248,3))))</f>
        <v/>
      </c>
      <c r="N248" s="14">
        <f>IF(K248&lt;&gt;"",EDATE(K248,18),IF(F248="Y",DATE(2027,6,30),""))</f>
        <v/>
      </c>
      <c r="O248" s="16">
        <f>IF(AND(F248="Y",COUNT(D248:E248)=0),"Needs a GPCCMP before 1 July 2027","")</f>
        <v/>
      </c>
      <c r="P248" s="17">
        <f>IF(A248="","",MAX(0,5-IF(H248="",0,H248)))</f>
        <v/>
      </c>
      <c r="Q248" s="16">
        <f>IF(C248="N","Check: registered elsewhere, the plan stays there; not registered, the usual GP or practice bills","")</f>
        <v/>
      </c>
      <c r="R248" s="16">
        <f>IF(A248="","",IF(AND(K248="",F248&lt;&gt;"Y"),"Enter plan dates",IF(N248&lt;TODAY(),"Access lapsed: review or new plan needed",IF(N248-TODAY()&lt;=60,"Access lapses within 60 days",IF(O248&lt;&gt;"","Old plan: move before 1 July 2027",IF(AND(K248&lt;&gt;"",TODAY()&gt;=L248),"Review window open","OK"))))))</f>
        <v/>
      </c>
    </row>
    <row r="249">
      <c r="A249" s="18" t="n"/>
      <c r="B249" s="18" t="n"/>
      <c r="C249" s="18" t="n"/>
      <c r="D249" s="19" t="n"/>
      <c r="E249" s="19" t="n"/>
      <c r="F249" s="18" t="n"/>
      <c r="G249" s="19" t="n"/>
      <c r="H249" s="18" t="n"/>
      <c r="I249" s="19" t="n"/>
      <c r="J249" s="20" t="n"/>
      <c r="K249" s="14">
        <f>IF(COUNT(D249:E249)=0,"",MAX(D249:E249))</f>
        <v/>
      </c>
      <c r="L249" s="15">
        <f>IF(K249="",IF(F249="Y","No 967: prepare a new plan (965)",""),EDATE(K249,3))</f>
        <v/>
      </c>
      <c r="M249" s="15">
        <f>IF(COUNT(D249:E249)=0,IF(F249="Y","No GPCCMP recorded",""),MAX(IF(D249="",0,EDATE(D249,12)),IF(E249="",0,EDATE(E249,3))))</f>
        <v/>
      </c>
      <c r="N249" s="14">
        <f>IF(K249&lt;&gt;"",EDATE(K249,18),IF(F249="Y",DATE(2027,6,30),""))</f>
        <v/>
      </c>
      <c r="O249" s="16">
        <f>IF(AND(F249="Y",COUNT(D249:E249)=0),"Needs a GPCCMP before 1 July 2027","")</f>
        <v/>
      </c>
      <c r="P249" s="17">
        <f>IF(A249="","",MAX(0,5-IF(H249="",0,H249)))</f>
        <v/>
      </c>
      <c r="Q249" s="16">
        <f>IF(C249="N","Check: registered elsewhere, the plan stays there; not registered, the usual GP or practice bills","")</f>
        <v/>
      </c>
      <c r="R249" s="16">
        <f>IF(A249="","",IF(AND(K249="",F249&lt;&gt;"Y"),"Enter plan dates",IF(N249&lt;TODAY(),"Access lapsed: review or new plan needed",IF(N249-TODAY()&lt;=60,"Access lapses within 60 days",IF(O249&lt;&gt;"","Old plan: move before 1 July 2027",IF(AND(K249&lt;&gt;"",TODAY()&gt;=L249),"Review window open","OK"))))))</f>
        <v/>
      </c>
    </row>
    <row r="250">
      <c r="A250" s="18" t="n"/>
      <c r="B250" s="18" t="n"/>
      <c r="C250" s="18" t="n"/>
      <c r="D250" s="19" t="n"/>
      <c r="E250" s="19" t="n"/>
      <c r="F250" s="18" t="n"/>
      <c r="G250" s="19" t="n"/>
      <c r="H250" s="18" t="n"/>
      <c r="I250" s="19" t="n"/>
      <c r="J250" s="20" t="n"/>
      <c r="K250" s="14">
        <f>IF(COUNT(D250:E250)=0,"",MAX(D250:E250))</f>
        <v/>
      </c>
      <c r="L250" s="15">
        <f>IF(K250="",IF(F250="Y","No 967: prepare a new plan (965)",""),EDATE(K250,3))</f>
        <v/>
      </c>
      <c r="M250" s="15">
        <f>IF(COUNT(D250:E250)=0,IF(F250="Y","No GPCCMP recorded",""),MAX(IF(D250="",0,EDATE(D250,12)),IF(E250="",0,EDATE(E250,3))))</f>
        <v/>
      </c>
      <c r="N250" s="14">
        <f>IF(K250&lt;&gt;"",EDATE(K250,18),IF(F250="Y",DATE(2027,6,30),""))</f>
        <v/>
      </c>
      <c r="O250" s="16">
        <f>IF(AND(F250="Y",COUNT(D250:E250)=0),"Needs a GPCCMP before 1 July 2027","")</f>
        <v/>
      </c>
      <c r="P250" s="17">
        <f>IF(A250="","",MAX(0,5-IF(H250="",0,H250)))</f>
        <v/>
      </c>
      <c r="Q250" s="16">
        <f>IF(C250="N","Check: registered elsewhere, the plan stays there; not registered, the usual GP or practice bills","")</f>
        <v/>
      </c>
      <c r="R250" s="16">
        <f>IF(A250="","",IF(AND(K250="",F250&lt;&gt;"Y"),"Enter plan dates",IF(N250&lt;TODAY(),"Access lapsed: review or new plan needed",IF(N250-TODAY()&lt;=60,"Access lapses within 60 days",IF(O250&lt;&gt;"","Old plan: move before 1 July 2027",IF(AND(K250&lt;&gt;"",TODAY()&gt;=L250),"Review window open","OK"))))))</f>
        <v/>
      </c>
    </row>
    <row r="251">
      <c r="A251" s="18" t="n"/>
      <c r="B251" s="18" t="n"/>
      <c r="C251" s="18" t="n"/>
      <c r="D251" s="19" t="n"/>
      <c r="E251" s="19" t="n"/>
      <c r="F251" s="18" t="n"/>
      <c r="G251" s="19" t="n"/>
      <c r="H251" s="18" t="n"/>
      <c r="I251" s="19" t="n"/>
      <c r="J251" s="20" t="n"/>
      <c r="K251" s="14">
        <f>IF(COUNT(D251:E251)=0,"",MAX(D251:E251))</f>
        <v/>
      </c>
      <c r="L251" s="15">
        <f>IF(K251="",IF(F251="Y","No 967: prepare a new plan (965)",""),EDATE(K251,3))</f>
        <v/>
      </c>
      <c r="M251" s="15">
        <f>IF(COUNT(D251:E251)=0,IF(F251="Y","No GPCCMP recorded",""),MAX(IF(D251="",0,EDATE(D251,12)),IF(E251="",0,EDATE(E251,3))))</f>
        <v/>
      </c>
      <c r="N251" s="14">
        <f>IF(K251&lt;&gt;"",EDATE(K251,18),IF(F251="Y",DATE(2027,6,30),""))</f>
        <v/>
      </c>
      <c r="O251" s="16">
        <f>IF(AND(F251="Y",COUNT(D251:E251)=0),"Needs a GPCCMP before 1 July 2027","")</f>
        <v/>
      </c>
      <c r="P251" s="17">
        <f>IF(A251="","",MAX(0,5-IF(H251="",0,H251)))</f>
        <v/>
      </c>
      <c r="Q251" s="16">
        <f>IF(C251="N","Check: registered elsewhere, the plan stays there; not registered, the usual GP or practice bills","")</f>
        <v/>
      </c>
      <c r="R251" s="16">
        <f>IF(A251="","",IF(AND(K251="",F251&lt;&gt;"Y"),"Enter plan dates",IF(N251&lt;TODAY(),"Access lapsed: review or new plan needed",IF(N251-TODAY()&lt;=60,"Access lapses within 60 days",IF(O251&lt;&gt;"","Old plan: move before 1 July 2027",IF(AND(K251&lt;&gt;"",TODAY()&gt;=L251),"Review window open","OK"))))))</f>
        <v/>
      </c>
    </row>
    <row r="252">
      <c r="A252" s="18" t="n"/>
      <c r="B252" s="18" t="n"/>
      <c r="C252" s="18" t="n"/>
      <c r="D252" s="19" t="n"/>
      <c r="E252" s="19" t="n"/>
      <c r="F252" s="18" t="n"/>
      <c r="G252" s="19" t="n"/>
      <c r="H252" s="18" t="n"/>
      <c r="I252" s="19" t="n"/>
      <c r="J252" s="20" t="n"/>
      <c r="K252" s="14">
        <f>IF(COUNT(D252:E252)=0,"",MAX(D252:E252))</f>
        <v/>
      </c>
      <c r="L252" s="15">
        <f>IF(K252="",IF(F252="Y","No 967: prepare a new plan (965)",""),EDATE(K252,3))</f>
        <v/>
      </c>
      <c r="M252" s="15">
        <f>IF(COUNT(D252:E252)=0,IF(F252="Y","No GPCCMP recorded",""),MAX(IF(D252="",0,EDATE(D252,12)),IF(E252="",0,EDATE(E252,3))))</f>
        <v/>
      </c>
      <c r="N252" s="14">
        <f>IF(K252&lt;&gt;"",EDATE(K252,18),IF(F252="Y",DATE(2027,6,30),""))</f>
        <v/>
      </c>
      <c r="O252" s="16">
        <f>IF(AND(F252="Y",COUNT(D252:E252)=0),"Needs a GPCCMP before 1 July 2027","")</f>
        <v/>
      </c>
      <c r="P252" s="17">
        <f>IF(A252="","",MAX(0,5-IF(H252="",0,H252)))</f>
        <v/>
      </c>
      <c r="Q252" s="16">
        <f>IF(C252="N","Check: registered elsewhere, the plan stays there; not registered, the usual GP or practice bills","")</f>
        <v/>
      </c>
      <c r="R252" s="16">
        <f>IF(A252="","",IF(AND(K252="",F252&lt;&gt;"Y"),"Enter plan dates",IF(N252&lt;TODAY(),"Access lapsed: review or new plan needed",IF(N252-TODAY()&lt;=60,"Access lapses within 60 days",IF(O252&lt;&gt;"","Old plan: move before 1 July 2027",IF(AND(K252&lt;&gt;"",TODAY()&gt;=L252),"Review window open","OK"))))))</f>
        <v/>
      </c>
    </row>
    <row r="253">
      <c r="A253" s="18" t="n"/>
      <c r="B253" s="18" t="n"/>
      <c r="C253" s="18" t="n"/>
      <c r="D253" s="19" t="n"/>
      <c r="E253" s="19" t="n"/>
      <c r="F253" s="18" t="n"/>
      <c r="G253" s="19" t="n"/>
      <c r="H253" s="18" t="n"/>
      <c r="I253" s="19" t="n"/>
      <c r="J253" s="20" t="n"/>
      <c r="K253" s="14">
        <f>IF(COUNT(D253:E253)=0,"",MAX(D253:E253))</f>
        <v/>
      </c>
      <c r="L253" s="15">
        <f>IF(K253="",IF(F253="Y","No 967: prepare a new plan (965)",""),EDATE(K253,3))</f>
        <v/>
      </c>
      <c r="M253" s="15">
        <f>IF(COUNT(D253:E253)=0,IF(F253="Y","No GPCCMP recorded",""),MAX(IF(D253="",0,EDATE(D253,12)),IF(E253="",0,EDATE(E253,3))))</f>
        <v/>
      </c>
      <c r="N253" s="14">
        <f>IF(K253&lt;&gt;"",EDATE(K253,18),IF(F253="Y",DATE(2027,6,30),""))</f>
        <v/>
      </c>
      <c r="O253" s="16">
        <f>IF(AND(F253="Y",COUNT(D253:E253)=0),"Needs a GPCCMP before 1 July 2027","")</f>
        <v/>
      </c>
      <c r="P253" s="17">
        <f>IF(A253="","",MAX(0,5-IF(H253="",0,H253)))</f>
        <v/>
      </c>
      <c r="Q253" s="16">
        <f>IF(C253="N","Check: registered elsewhere, the plan stays there; not registered, the usual GP or practice bills","")</f>
        <v/>
      </c>
      <c r="R253" s="16">
        <f>IF(A253="","",IF(AND(K253="",F253&lt;&gt;"Y"),"Enter plan dates",IF(N253&lt;TODAY(),"Access lapsed: review or new plan needed",IF(N253-TODAY()&lt;=60,"Access lapses within 60 days",IF(O253&lt;&gt;"","Old plan: move before 1 July 2027",IF(AND(K253&lt;&gt;"",TODAY()&gt;=L253),"Review window open","OK"))))))</f>
        <v/>
      </c>
    </row>
    <row r="254">
      <c r="A254" s="18" t="n"/>
      <c r="B254" s="18" t="n"/>
      <c r="C254" s="18" t="n"/>
      <c r="D254" s="19" t="n"/>
      <c r="E254" s="19" t="n"/>
      <c r="F254" s="18" t="n"/>
      <c r="G254" s="19" t="n"/>
      <c r="H254" s="18" t="n"/>
      <c r="I254" s="19" t="n"/>
      <c r="J254" s="20" t="n"/>
      <c r="K254" s="14">
        <f>IF(COUNT(D254:E254)=0,"",MAX(D254:E254))</f>
        <v/>
      </c>
      <c r="L254" s="15">
        <f>IF(K254="",IF(F254="Y","No 967: prepare a new plan (965)",""),EDATE(K254,3))</f>
        <v/>
      </c>
      <c r="M254" s="15">
        <f>IF(COUNT(D254:E254)=0,IF(F254="Y","No GPCCMP recorded",""),MAX(IF(D254="",0,EDATE(D254,12)),IF(E254="",0,EDATE(E254,3))))</f>
        <v/>
      </c>
      <c r="N254" s="14">
        <f>IF(K254&lt;&gt;"",EDATE(K254,18),IF(F254="Y",DATE(2027,6,30),""))</f>
        <v/>
      </c>
      <c r="O254" s="16">
        <f>IF(AND(F254="Y",COUNT(D254:E254)=0),"Needs a GPCCMP before 1 July 2027","")</f>
        <v/>
      </c>
      <c r="P254" s="17">
        <f>IF(A254="","",MAX(0,5-IF(H254="",0,H254)))</f>
        <v/>
      </c>
      <c r="Q254" s="16">
        <f>IF(C254="N","Check: registered elsewhere, the plan stays there; not registered, the usual GP or practice bills","")</f>
        <v/>
      </c>
      <c r="R254" s="16">
        <f>IF(A254="","",IF(AND(K254="",F254&lt;&gt;"Y"),"Enter plan dates",IF(N254&lt;TODAY(),"Access lapsed: review or new plan needed",IF(N254-TODAY()&lt;=60,"Access lapses within 60 days",IF(O254&lt;&gt;"","Old plan: move before 1 July 2027",IF(AND(K254&lt;&gt;"",TODAY()&gt;=L254),"Review window open","OK"))))))</f>
        <v/>
      </c>
    </row>
    <row r="255">
      <c r="A255" s="18" t="n"/>
      <c r="B255" s="18" t="n"/>
      <c r="C255" s="18" t="n"/>
      <c r="D255" s="19" t="n"/>
      <c r="E255" s="19" t="n"/>
      <c r="F255" s="18" t="n"/>
      <c r="G255" s="19" t="n"/>
      <c r="H255" s="18" t="n"/>
      <c r="I255" s="19" t="n"/>
      <c r="J255" s="20" t="n"/>
      <c r="K255" s="14">
        <f>IF(COUNT(D255:E255)=0,"",MAX(D255:E255))</f>
        <v/>
      </c>
      <c r="L255" s="15">
        <f>IF(K255="",IF(F255="Y","No 967: prepare a new plan (965)",""),EDATE(K255,3))</f>
        <v/>
      </c>
      <c r="M255" s="15">
        <f>IF(COUNT(D255:E255)=0,IF(F255="Y","No GPCCMP recorded",""),MAX(IF(D255="",0,EDATE(D255,12)),IF(E255="",0,EDATE(E255,3))))</f>
        <v/>
      </c>
      <c r="N255" s="14">
        <f>IF(K255&lt;&gt;"",EDATE(K255,18),IF(F255="Y",DATE(2027,6,30),""))</f>
        <v/>
      </c>
      <c r="O255" s="16">
        <f>IF(AND(F255="Y",COUNT(D255:E255)=0),"Needs a GPCCMP before 1 July 2027","")</f>
        <v/>
      </c>
      <c r="P255" s="17">
        <f>IF(A255="","",MAX(0,5-IF(H255="",0,H255)))</f>
        <v/>
      </c>
      <c r="Q255" s="16">
        <f>IF(C255="N","Check: registered elsewhere, the plan stays there; not registered, the usual GP or practice bills","")</f>
        <v/>
      </c>
      <c r="R255" s="16">
        <f>IF(A255="","",IF(AND(K255="",F255&lt;&gt;"Y"),"Enter plan dates",IF(N255&lt;TODAY(),"Access lapsed: review or new plan needed",IF(N255-TODAY()&lt;=60,"Access lapses within 60 days",IF(O255&lt;&gt;"","Old plan: move before 1 July 2027",IF(AND(K255&lt;&gt;"",TODAY()&gt;=L255),"Review window open","OK"))))))</f>
        <v/>
      </c>
    </row>
    <row r="256">
      <c r="A256" s="18" t="n"/>
      <c r="B256" s="18" t="n"/>
      <c r="C256" s="18" t="n"/>
      <c r="D256" s="19" t="n"/>
      <c r="E256" s="19" t="n"/>
      <c r="F256" s="18" t="n"/>
      <c r="G256" s="19" t="n"/>
      <c r="H256" s="18" t="n"/>
      <c r="I256" s="19" t="n"/>
      <c r="J256" s="20" t="n"/>
      <c r="K256" s="14">
        <f>IF(COUNT(D256:E256)=0,"",MAX(D256:E256))</f>
        <v/>
      </c>
      <c r="L256" s="15">
        <f>IF(K256="",IF(F256="Y","No 967: prepare a new plan (965)",""),EDATE(K256,3))</f>
        <v/>
      </c>
      <c r="M256" s="15">
        <f>IF(COUNT(D256:E256)=0,IF(F256="Y","No GPCCMP recorded",""),MAX(IF(D256="",0,EDATE(D256,12)),IF(E256="",0,EDATE(E256,3))))</f>
        <v/>
      </c>
      <c r="N256" s="14">
        <f>IF(K256&lt;&gt;"",EDATE(K256,18),IF(F256="Y",DATE(2027,6,30),""))</f>
        <v/>
      </c>
      <c r="O256" s="16">
        <f>IF(AND(F256="Y",COUNT(D256:E256)=0),"Needs a GPCCMP before 1 July 2027","")</f>
        <v/>
      </c>
      <c r="P256" s="17">
        <f>IF(A256="","",MAX(0,5-IF(H256="",0,H256)))</f>
        <v/>
      </c>
      <c r="Q256" s="16">
        <f>IF(C256="N","Check: registered elsewhere, the plan stays there; not registered, the usual GP or practice bills","")</f>
        <v/>
      </c>
      <c r="R256" s="16">
        <f>IF(A256="","",IF(AND(K256="",F256&lt;&gt;"Y"),"Enter plan dates",IF(N256&lt;TODAY(),"Access lapsed: review or new plan needed",IF(N256-TODAY()&lt;=60,"Access lapses within 60 days",IF(O256&lt;&gt;"","Old plan: move before 1 July 2027",IF(AND(K256&lt;&gt;"",TODAY()&gt;=L256),"Review window open","OK"))))))</f>
        <v/>
      </c>
    </row>
    <row r="257">
      <c r="A257" s="18" t="n"/>
      <c r="B257" s="18" t="n"/>
      <c r="C257" s="18" t="n"/>
      <c r="D257" s="19" t="n"/>
      <c r="E257" s="19" t="n"/>
      <c r="F257" s="18" t="n"/>
      <c r="G257" s="19" t="n"/>
      <c r="H257" s="18" t="n"/>
      <c r="I257" s="19" t="n"/>
      <c r="J257" s="20" t="n"/>
      <c r="K257" s="14">
        <f>IF(COUNT(D257:E257)=0,"",MAX(D257:E257))</f>
        <v/>
      </c>
      <c r="L257" s="15">
        <f>IF(K257="",IF(F257="Y","No 967: prepare a new plan (965)",""),EDATE(K257,3))</f>
        <v/>
      </c>
      <c r="M257" s="15">
        <f>IF(COUNT(D257:E257)=0,IF(F257="Y","No GPCCMP recorded",""),MAX(IF(D257="",0,EDATE(D257,12)),IF(E257="",0,EDATE(E257,3))))</f>
        <v/>
      </c>
      <c r="N257" s="14">
        <f>IF(K257&lt;&gt;"",EDATE(K257,18),IF(F257="Y",DATE(2027,6,30),""))</f>
        <v/>
      </c>
      <c r="O257" s="16">
        <f>IF(AND(F257="Y",COUNT(D257:E257)=0),"Needs a GPCCMP before 1 July 2027","")</f>
        <v/>
      </c>
      <c r="P257" s="17">
        <f>IF(A257="","",MAX(0,5-IF(H257="",0,H257)))</f>
        <v/>
      </c>
      <c r="Q257" s="16">
        <f>IF(C257="N","Check: registered elsewhere, the plan stays there; not registered, the usual GP or practice bills","")</f>
        <v/>
      </c>
      <c r="R257" s="16">
        <f>IF(A257="","",IF(AND(K257="",F257&lt;&gt;"Y"),"Enter plan dates",IF(N257&lt;TODAY(),"Access lapsed: review or new plan needed",IF(N257-TODAY()&lt;=60,"Access lapses within 60 days",IF(O257&lt;&gt;"","Old plan: move before 1 July 2027",IF(AND(K257&lt;&gt;"",TODAY()&gt;=L257),"Review window open","OK"))))))</f>
        <v/>
      </c>
    </row>
    <row r="258">
      <c r="A258" s="18" t="n"/>
      <c r="B258" s="18" t="n"/>
      <c r="C258" s="18" t="n"/>
      <c r="D258" s="19" t="n"/>
      <c r="E258" s="19" t="n"/>
      <c r="F258" s="18" t="n"/>
      <c r="G258" s="19" t="n"/>
      <c r="H258" s="18" t="n"/>
      <c r="I258" s="19" t="n"/>
      <c r="J258" s="20" t="n"/>
      <c r="K258" s="14">
        <f>IF(COUNT(D258:E258)=0,"",MAX(D258:E258))</f>
        <v/>
      </c>
      <c r="L258" s="15">
        <f>IF(K258="",IF(F258="Y","No 967: prepare a new plan (965)",""),EDATE(K258,3))</f>
        <v/>
      </c>
      <c r="M258" s="15">
        <f>IF(COUNT(D258:E258)=0,IF(F258="Y","No GPCCMP recorded",""),MAX(IF(D258="",0,EDATE(D258,12)),IF(E258="",0,EDATE(E258,3))))</f>
        <v/>
      </c>
      <c r="N258" s="14">
        <f>IF(K258&lt;&gt;"",EDATE(K258,18),IF(F258="Y",DATE(2027,6,30),""))</f>
        <v/>
      </c>
      <c r="O258" s="16">
        <f>IF(AND(F258="Y",COUNT(D258:E258)=0),"Needs a GPCCMP before 1 July 2027","")</f>
        <v/>
      </c>
      <c r="P258" s="17">
        <f>IF(A258="","",MAX(0,5-IF(H258="",0,H258)))</f>
        <v/>
      </c>
      <c r="Q258" s="16">
        <f>IF(C258="N","Check: registered elsewhere, the plan stays there; not registered, the usual GP or practice bills","")</f>
        <v/>
      </c>
      <c r="R258" s="16">
        <f>IF(A258="","",IF(AND(K258="",F258&lt;&gt;"Y"),"Enter plan dates",IF(N258&lt;TODAY(),"Access lapsed: review or new plan needed",IF(N258-TODAY()&lt;=60,"Access lapses within 60 days",IF(O258&lt;&gt;"","Old plan: move before 1 July 2027",IF(AND(K258&lt;&gt;"",TODAY()&gt;=L258),"Review window open","OK"))))))</f>
        <v/>
      </c>
    </row>
    <row r="259">
      <c r="A259" s="18" t="n"/>
      <c r="B259" s="18" t="n"/>
      <c r="C259" s="18" t="n"/>
      <c r="D259" s="19" t="n"/>
      <c r="E259" s="19" t="n"/>
      <c r="F259" s="18" t="n"/>
      <c r="G259" s="19" t="n"/>
      <c r="H259" s="18" t="n"/>
      <c r="I259" s="19" t="n"/>
      <c r="J259" s="20" t="n"/>
      <c r="K259" s="14">
        <f>IF(COUNT(D259:E259)=0,"",MAX(D259:E259))</f>
        <v/>
      </c>
      <c r="L259" s="15">
        <f>IF(K259="",IF(F259="Y","No 967: prepare a new plan (965)",""),EDATE(K259,3))</f>
        <v/>
      </c>
      <c r="M259" s="15">
        <f>IF(COUNT(D259:E259)=0,IF(F259="Y","No GPCCMP recorded",""),MAX(IF(D259="",0,EDATE(D259,12)),IF(E259="",0,EDATE(E259,3))))</f>
        <v/>
      </c>
      <c r="N259" s="14">
        <f>IF(K259&lt;&gt;"",EDATE(K259,18),IF(F259="Y",DATE(2027,6,30),""))</f>
        <v/>
      </c>
      <c r="O259" s="16">
        <f>IF(AND(F259="Y",COUNT(D259:E259)=0),"Needs a GPCCMP before 1 July 2027","")</f>
        <v/>
      </c>
      <c r="P259" s="17">
        <f>IF(A259="","",MAX(0,5-IF(H259="",0,H259)))</f>
        <v/>
      </c>
      <c r="Q259" s="16">
        <f>IF(C259="N","Check: registered elsewhere, the plan stays there; not registered, the usual GP or practice bills","")</f>
        <v/>
      </c>
      <c r="R259" s="16">
        <f>IF(A259="","",IF(AND(K259="",F259&lt;&gt;"Y"),"Enter plan dates",IF(N259&lt;TODAY(),"Access lapsed: review or new plan needed",IF(N259-TODAY()&lt;=60,"Access lapses within 60 days",IF(O259&lt;&gt;"","Old plan: move before 1 July 2027",IF(AND(K259&lt;&gt;"",TODAY()&gt;=L259),"Review window open","OK"))))))</f>
        <v/>
      </c>
    </row>
    <row r="260">
      <c r="A260" s="18" t="n"/>
      <c r="B260" s="18" t="n"/>
      <c r="C260" s="18" t="n"/>
      <c r="D260" s="19" t="n"/>
      <c r="E260" s="19" t="n"/>
      <c r="F260" s="18" t="n"/>
      <c r="G260" s="19" t="n"/>
      <c r="H260" s="18" t="n"/>
      <c r="I260" s="19" t="n"/>
      <c r="J260" s="20" t="n"/>
      <c r="K260" s="14">
        <f>IF(COUNT(D260:E260)=0,"",MAX(D260:E260))</f>
        <v/>
      </c>
      <c r="L260" s="15">
        <f>IF(K260="",IF(F260="Y","No 967: prepare a new plan (965)",""),EDATE(K260,3))</f>
        <v/>
      </c>
      <c r="M260" s="15">
        <f>IF(COUNT(D260:E260)=0,IF(F260="Y","No GPCCMP recorded",""),MAX(IF(D260="",0,EDATE(D260,12)),IF(E260="",0,EDATE(E260,3))))</f>
        <v/>
      </c>
      <c r="N260" s="14">
        <f>IF(K260&lt;&gt;"",EDATE(K260,18),IF(F260="Y",DATE(2027,6,30),""))</f>
        <v/>
      </c>
      <c r="O260" s="16">
        <f>IF(AND(F260="Y",COUNT(D260:E260)=0),"Needs a GPCCMP before 1 July 2027","")</f>
        <v/>
      </c>
      <c r="P260" s="17">
        <f>IF(A260="","",MAX(0,5-IF(H260="",0,H260)))</f>
        <v/>
      </c>
      <c r="Q260" s="16">
        <f>IF(C260="N","Check: registered elsewhere, the plan stays there; not registered, the usual GP or practice bills","")</f>
        <v/>
      </c>
      <c r="R260" s="16">
        <f>IF(A260="","",IF(AND(K260="",F260&lt;&gt;"Y"),"Enter plan dates",IF(N260&lt;TODAY(),"Access lapsed: review or new plan needed",IF(N260-TODAY()&lt;=60,"Access lapses within 60 days",IF(O260&lt;&gt;"","Old plan: move before 1 July 2027",IF(AND(K260&lt;&gt;"",TODAY()&gt;=L260),"Review window open","OK"))))))</f>
        <v/>
      </c>
    </row>
    <row r="261">
      <c r="A261" s="18" t="n"/>
      <c r="B261" s="18" t="n"/>
      <c r="C261" s="18" t="n"/>
      <c r="D261" s="19" t="n"/>
      <c r="E261" s="19" t="n"/>
      <c r="F261" s="18" t="n"/>
      <c r="G261" s="19" t="n"/>
      <c r="H261" s="18" t="n"/>
      <c r="I261" s="19" t="n"/>
      <c r="J261" s="20" t="n"/>
      <c r="K261" s="14">
        <f>IF(COUNT(D261:E261)=0,"",MAX(D261:E261))</f>
        <v/>
      </c>
      <c r="L261" s="15">
        <f>IF(K261="",IF(F261="Y","No 967: prepare a new plan (965)",""),EDATE(K261,3))</f>
        <v/>
      </c>
      <c r="M261" s="15">
        <f>IF(COUNT(D261:E261)=0,IF(F261="Y","No GPCCMP recorded",""),MAX(IF(D261="",0,EDATE(D261,12)),IF(E261="",0,EDATE(E261,3))))</f>
        <v/>
      </c>
      <c r="N261" s="14">
        <f>IF(K261&lt;&gt;"",EDATE(K261,18),IF(F261="Y",DATE(2027,6,30),""))</f>
        <v/>
      </c>
      <c r="O261" s="16">
        <f>IF(AND(F261="Y",COUNT(D261:E261)=0),"Needs a GPCCMP before 1 July 2027","")</f>
        <v/>
      </c>
      <c r="P261" s="17">
        <f>IF(A261="","",MAX(0,5-IF(H261="",0,H261)))</f>
        <v/>
      </c>
      <c r="Q261" s="16">
        <f>IF(C261="N","Check: registered elsewhere, the plan stays there; not registered, the usual GP or practice bills","")</f>
        <v/>
      </c>
      <c r="R261" s="16">
        <f>IF(A261="","",IF(AND(K261="",F261&lt;&gt;"Y"),"Enter plan dates",IF(N261&lt;TODAY(),"Access lapsed: review or new plan needed",IF(N261-TODAY()&lt;=60,"Access lapses within 60 days",IF(O261&lt;&gt;"","Old plan: move before 1 July 2027",IF(AND(K261&lt;&gt;"",TODAY()&gt;=L261),"Review window open","OK"))))))</f>
        <v/>
      </c>
    </row>
    <row r="262">
      <c r="A262" s="18" t="n"/>
      <c r="B262" s="18" t="n"/>
      <c r="C262" s="18" t="n"/>
      <c r="D262" s="19" t="n"/>
      <c r="E262" s="19" t="n"/>
      <c r="F262" s="18" t="n"/>
      <c r="G262" s="19" t="n"/>
      <c r="H262" s="18" t="n"/>
      <c r="I262" s="19" t="n"/>
      <c r="J262" s="20" t="n"/>
      <c r="K262" s="14">
        <f>IF(COUNT(D262:E262)=0,"",MAX(D262:E262))</f>
        <v/>
      </c>
      <c r="L262" s="15">
        <f>IF(K262="",IF(F262="Y","No 967: prepare a new plan (965)",""),EDATE(K262,3))</f>
        <v/>
      </c>
      <c r="M262" s="15">
        <f>IF(COUNT(D262:E262)=0,IF(F262="Y","No GPCCMP recorded",""),MAX(IF(D262="",0,EDATE(D262,12)),IF(E262="",0,EDATE(E262,3))))</f>
        <v/>
      </c>
      <c r="N262" s="14">
        <f>IF(K262&lt;&gt;"",EDATE(K262,18),IF(F262="Y",DATE(2027,6,30),""))</f>
        <v/>
      </c>
      <c r="O262" s="16">
        <f>IF(AND(F262="Y",COUNT(D262:E262)=0),"Needs a GPCCMP before 1 July 2027","")</f>
        <v/>
      </c>
      <c r="P262" s="17">
        <f>IF(A262="","",MAX(0,5-IF(H262="",0,H262)))</f>
        <v/>
      </c>
      <c r="Q262" s="16">
        <f>IF(C262="N","Check: registered elsewhere, the plan stays there; not registered, the usual GP or practice bills","")</f>
        <v/>
      </c>
      <c r="R262" s="16">
        <f>IF(A262="","",IF(AND(K262="",F262&lt;&gt;"Y"),"Enter plan dates",IF(N262&lt;TODAY(),"Access lapsed: review or new plan needed",IF(N262-TODAY()&lt;=60,"Access lapses within 60 days",IF(O262&lt;&gt;"","Old plan: move before 1 July 2027",IF(AND(K262&lt;&gt;"",TODAY()&gt;=L262),"Review window open","OK"))))))</f>
        <v/>
      </c>
    </row>
    <row r="263">
      <c r="A263" s="18" t="n"/>
      <c r="B263" s="18" t="n"/>
      <c r="C263" s="18" t="n"/>
      <c r="D263" s="19" t="n"/>
      <c r="E263" s="19" t="n"/>
      <c r="F263" s="18" t="n"/>
      <c r="G263" s="19" t="n"/>
      <c r="H263" s="18" t="n"/>
      <c r="I263" s="19" t="n"/>
      <c r="J263" s="20" t="n"/>
      <c r="K263" s="14">
        <f>IF(COUNT(D263:E263)=0,"",MAX(D263:E263))</f>
        <v/>
      </c>
      <c r="L263" s="15">
        <f>IF(K263="",IF(F263="Y","No 967: prepare a new plan (965)",""),EDATE(K263,3))</f>
        <v/>
      </c>
      <c r="M263" s="15">
        <f>IF(COUNT(D263:E263)=0,IF(F263="Y","No GPCCMP recorded",""),MAX(IF(D263="",0,EDATE(D263,12)),IF(E263="",0,EDATE(E263,3))))</f>
        <v/>
      </c>
      <c r="N263" s="14">
        <f>IF(K263&lt;&gt;"",EDATE(K263,18),IF(F263="Y",DATE(2027,6,30),""))</f>
        <v/>
      </c>
      <c r="O263" s="16">
        <f>IF(AND(F263="Y",COUNT(D263:E263)=0),"Needs a GPCCMP before 1 July 2027","")</f>
        <v/>
      </c>
      <c r="P263" s="17">
        <f>IF(A263="","",MAX(0,5-IF(H263="",0,H263)))</f>
        <v/>
      </c>
      <c r="Q263" s="16">
        <f>IF(C263="N","Check: registered elsewhere, the plan stays there; not registered, the usual GP or practice bills","")</f>
        <v/>
      </c>
      <c r="R263" s="16">
        <f>IF(A263="","",IF(AND(K263="",F263&lt;&gt;"Y"),"Enter plan dates",IF(N263&lt;TODAY(),"Access lapsed: review or new plan needed",IF(N263-TODAY()&lt;=60,"Access lapses within 60 days",IF(O263&lt;&gt;"","Old plan: move before 1 July 2027",IF(AND(K263&lt;&gt;"",TODAY()&gt;=L263),"Review window open","OK"))))))</f>
        <v/>
      </c>
    </row>
    <row r="264">
      <c r="A264" s="18" t="n"/>
      <c r="B264" s="18" t="n"/>
      <c r="C264" s="18" t="n"/>
      <c r="D264" s="19" t="n"/>
      <c r="E264" s="19" t="n"/>
      <c r="F264" s="18" t="n"/>
      <c r="G264" s="19" t="n"/>
      <c r="H264" s="18" t="n"/>
      <c r="I264" s="19" t="n"/>
      <c r="J264" s="20" t="n"/>
      <c r="K264" s="14">
        <f>IF(COUNT(D264:E264)=0,"",MAX(D264:E264))</f>
        <v/>
      </c>
      <c r="L264" s="15">
        <f>IF(K264="",IF(F264="Y","No 967: prepare a new plan (965)",""),EDATE(K264,3))</f>
        <v/>
      </c>
      <c r="M264" s="15">
        <f>IF(COUNT(D264:E264)=0,IF(F264="Y","No GPCCMP recorded",""),MAX(IF(D264="",0,EDATE(D264,12)),IF(E264="",0,EDATE(E264,3))))</f>
        <v/>
      </c>
      <c r="N264" s="14">
        <f>IF(K264&lt;&gt;"",EDATE(K264,18),IF(F264="Y",DATE(2027,6,30),""))</f>
        <v/>
      </c>
      <c r="O264" s="16">
        <f>IF(AND(F264="Y",COUNT(D264:E264)=0),"Needs a GPCCMP before 1 July 2027","")</f>
        <v/>
      </c>
      <c r="P264" s="17">
        <f>IF(A264="","",MAX(0,5-IF(H264="",0,H264)))</f>
        <v/>
      </c>
      <c r="Q264" s="16">
        <f>IF(C264="N","Check: registered elsewhere, the plan stays there; not registered, the usual GP or practice bills","")</f>
        <v/>
      </c>
      <c r="R264" s="16">
        <f>IF(A264="","",IF(AND(K264="",F264&lt;&gt;"Y"),"Enter plan dates",IF(N264&lt;TODAY(),"Access lapsed: review or new plan needed",IF(N264-TODAY()&lt;=60,"Access lapses within 60 days",IF(O264&lt;&gt;"","Old plan: move before 1 July 2027",IF(AND(K264&lt;&gt;"",TODAY()&gt;=L264),"Review window open","OK"))))))</f>
        <v/>
      </c>
    </row>
    <row r="265">
      <c r="A265" s="18" t="n"/>
      <c r="B265" s="18" t="n"/>
      <c r="C265" s="18" t="n"/>
      <c r="D265" s="19" t="n"/>
      <c r="E265" s="19" t="n"/>
      <c r="F265" s="18" t="n"/>
      <c r="G265" s="19" t="n"/>
      <c r="H265" s="18" t="n"/>
      <c r="I265" s="19" t="n"/>
      <c r="J265" s="20" t="n"/>
      <c r="K265" s="14">
        <f>IF(COUNT(D265:E265)=0,"",MAX(D265:E265))</f>
        <v/>
      </c>
      <c r="L265" s="15">
        <f>IF(K265="",IF(F265="Y","No 967: prepare a new plan (965)",""),EDATE(K265,3))</f>
        <v/>
      </c>
      <c r="M265" s="15">
        <f>IF(COUNT(D265:E265)=0,IF(F265="Y","No GPCCMP recorded",""),MAX(IF(D265="",0,EDATE(D265,12)),IF(E265="",0,EDATE(E265,3))))</f>
        <v/>
      </c>
      <c r="N265" s="14">
        <f>IF(K265&lt;&gt;"",EDATE(K265,18),IF(F265="Y",DATE(2027,6,30),""))</f>
        <v/>
      </c>
      <c r="O265" s="16">
        <f>IF(AND(F265="Y",COUNT(D265:E265)=0),"Needs a GPCCMP before 1 July 2027","")</f>
        <v/>
      </c>
      <c r="P265" s="17">
        <f>IF(A265="","",MAX(0,5-IF(H265="",0,H265)))</f>
        <v/>
      </c>
      <c r="Q265" s="16">
        <f>IF(C265="N","Check: registered elsewhere, the plan stays there; not registered, the usual GP or practice bills","")</f>
        <v/>
      </c>
      <c r="R265" s="16">
        <f>IF(A265="","",IF(AND(K265="",F265&lt;&gt;"Y"),"Enter plan dates",IF(N265&lt;TODAY(),"Access lapsed: review or new plan needed",IF(N265-TODAY()&lt;=60,"Access lapses within 60 days",IF(O265&lt;&gt;"","Old plan: move before 1 July 2027",IF(AND(K265&lt;&gt;"",TODAY()&gt;=L265),"Review window open","OK"))))))</f>
        <v/>
      </c>
    </row>
    <row r="266">
      <c r="A266" s="18" t="n"/>
      <c r="B266" s="18" t="n"/>
      <c r="C266" s="18" t="n"/>
      <c r="D266" s="19" t="n"/>
      <c r="E266" s="19" t="n"/>
      <c r="F266" s="18" t="n"/>
      <c r="G266" s="19" t="n"/>
      <c r="H266" s="18" t="n"/>
      <c r="I266" s="19" t="n"/>
      <c r="J266" s="20" t="n"/>
      <c r="K266" s="14">
        <f>IF(COUNT(D266:E266)=0,"",MAX(D266:E266))</f>
        <v/>
      </c>
      <c r="L266" s="15">
        <f>IF(K266="",IF(F266="Y","No 967: prepare a new plan (965)",""),EDATE(K266,3))</f>
        <v/>
      </c>
      <c r="M266" s="15">
        <f>IF(COUNT(D266:E266)=0,IF(F266="Y","No GPCCMP recorded",""),MAX(IF(D266="",0,EDATE(D266,12)),IF(E266="",0,EDATE(E266,3))))</f>
        <v/>
      </c>
      <c r="N266" s="14">
        <f>IF(K266&lt;&gt;"",EDATE(K266,18),IF(F266="Y",DATE(2027,6,30),""))</f>
        <v/>
      </c>
      <c r="O266" s="16">
        <f>IF(AND(F266="Y",COUNT(D266:E266)=0),"Needs a GPCCMP before 1 July 2027","")</f>
        <v/>
      </c>
      <c r="P266" s="17">
        <f>IF(A266="","",MAX(0,5-IF(H266="",0,H266)))</f>
        <v/>
      </c>
      <c r="Q266" s="16">
        <f>IF(C266="N","Check: registered elsewhere, the plan stays there; not registered, the usual GP or practice bills","")</f>
        <v/>
      </c>
      <c r="R266" s="16">
        <f>IF(A266="","",IF(AND(K266="",F266&lt;&gt;"Y"),"Enter plan dates",IF(N266&lt;TODAY(),"Access lapsed: review or new plan needed",IF(N266-TODAY()&lt;=60,"Access lapses within 60 days",IF(O266&lt;&gt;"","Old plan: move before 1 July 2027",IF(AND(K266&lt;&gt;"",TODAY()&gt;=L266),"Review window open","OK"))))))</f>
        <v/>
      </c>
    </row>
    <row r="267">
      <c r="A267" s="18" t="n"/>
      <c r="B267" s="18" t="n"/>
      <c r="C267" s="18" t="n"/>
      <c r="D267" s="19" t="n"/>
      <c r="E267" s="19" t="n"/>
      <c r="F267" s="18" t="n"/>
      <c r="G267" s="19" t="n"/>
      <c r="H267" s="18" t="n"/>
      <c r="I267" s="19" t="n"/>
      <c r="J267" s="20" t="n"/>
      <c r="K267" s="14">
        <f>IF(COUNT(D267:E267)=0,"",MAX(D267:E267))</f>
        <v/>
      </c>
      <c r="L267" s="15">
        <f>IF(K267="",IF(F267="Y","No 967: prepare a new plan (965)",""),EDATE(K267,3))</f>
        <v/>
      </c>
      <c r="M267" s="15">
        <f>IF(COUNT(D267:E267)=0,IF(F267="Y","No GPCCMP recorded",""),MAX(IF(D267="",0,EDATE(D267,12)),IF(E267="",0,EDATE(E267,3))))</f>
        <v/>
      </c>
      <c r="N267" s="14">
        <f>IF(K267&lt;&gt;"",EDATE(K267,18),IF(F267="Y",DATE(2027,6,30),""))</f>
        <v/>
      </c>
      <c r="O267" s="16">
        <f>IF(AND(F267="Y",COUNT(D267:E267)=0),"Needs a GPCCMP before 1 July 2027","")</f>
        <v/>
      </c>
      <c r="P267" s="17">
        <f>IF(A267="","",MAX(0,5-IF(H267="",0,H267)))</f>
        <v/>
      </c>
      <c r="Q267" s="16">
        <f>IF(C267="N","Check: registered elsewhere, the plan stays there; not registered, the usual GP or practice bills","")</f>
        <v/>
      </c>
      <c r="R267" s="16">
        <f>IF(A267="","",IF(AND(K267="",F267&lt;&gt;"Y"),"Enter plan dates",IF(N267&lt;TODAY(),"Access lapsed: review or new plan needed",IF(N267-TODAY()&lt;=60,"Access lapses within 60 days",IF(O267&lt;&gt;"","Old plan: move before 1 July 2027",IF(AND(K267&lt;&gt;"",TODAY()&gt;=L267),"Review window open","OK"))))))</f>
        <v/>
      </c>
    </row>
    <row r="268">
      <c r="A268" s="18" t="n"/>
      <c r="B268" s="18" t="n"/>
      <c r="C268" s="18" t="n"/>
      <c r="D268" s="19" t="n"/>
      <c r="E268" s="19" t="n"/>
      <c r="F268" s="18" t="n"/>
      <c r="G268" s="19" t="n"/>
      <c r="H268" s="18" t="n"/>
      <c r="I268" s="19" t="n"/>
      <c r="J268" s="20" t="n"/>
      <c r="K268" s="14">
        <f>IF(COUNT(D268:E268)=0,"",MAX(D268:E268))</f>
        <v/>
      </c>
      <c r="L268" s="15">
        <f>IF(K268="",IF(F268="Y","No 967: prepare a new plan (965)",""),EDATE(K268,3))</f>
        <v/>
      </c>
      <c r="M268" s="15">
        <f>IF(COUNT(D268:E268)=0,IF(F268="Y","No GPCCMP recorded",""),MAX(IF(D268="",0,EDATE(D268,12)),IF(E268="",0,EDATE(E268,3))))</f>
        <v/>
      </c>
      <c r="N268" s="14">
        <f>IF(K268&lt;&gt;"",EDATE(K268,18),IF(F268="Y",DATE(2027,6,30),""))</f>
        <v/>
      </c>
      <c r="O268" s="16">
        <f>IF(AND(F268="Y",COUNT(D268:E268)=0),"Needs a GPCCMP before 1 July 2027","")</f>
        <v/>
      </c>
      <c r="P268" s="17">
        <f>IF(A268="","",MAX(0,5-IF(H268="",0,H268)))</f>
        <v/>
      </c>
      <c r="Q268" s="16">
        <f>IF(C268="N","Check: registered elsewhere, the plan stays there; not registered, the usual GP or practice bills","")</f>
        <v/>
      </c>
      <c r="R268" s="16">
        <f>IF(A268="","",IF(AND(K268="",F268&lt;&gt;"Y"),"Enter plan dates",IF(N268&lt;TODAY(),"Access lapsed: review or new plan needed",IF(N268-TODAY()&lt;=60,"Access lapses within 60 days",IF(O268&lt;&gt;"","Old plan: move before 1 July 2027",IF(AND(K268&lt;&gt;"",TODAY()&gt;=L268),"Review window open","OK"))))))</f>
        <v/>
      </c>
    </row>
    <row r="269">
      <c r="A269" s="18" t="n"/>
      <c r="B269" s="18" t="n"/>
      <c r="C269" s="18" t="n"/>
      <c r="D269" s="19" t="n"/>
      <c r="E269" s="19" t="n"/>
      <c r="F269" s="18" t="n"/>
      <c r="G269" s="19" t="n"/>
      <c r="H269" s="18" t="n"/>
      <c r="I269" s="19" t="n"/>
      <c r="J269" s="20" t="n"/>
      <c r="K269" s="14">
        <f>IF(COUNT(D269:E269)=0,"",MAX(D269:E269))</f>
        <v/>
      </c>
      <c r="L269" s="15">
        <f>IF(K269="",IF(F269="Y","No 967: prepare a new plan (965)",""),EDATE(K269,3))</f>
        <v/>
      </c>
      <c r="M269" s="15">
        <f>IF(COUNT(D269:E269)=0,IF(F269="Y","No GPCCMP recorded",""),MAX(IF(D269="",0,EDATE(D269,12)),IF(E269="",0,EDATE(E269,3))))</f>
        <v/>
      </c>
      <c r="N269" s="14">
        <f>IF(K269&lt;&gt;"",EDATE(K269,18),IF(F269="Y",DATE(2027,6,30),""))</f>
        <v/>
      </c>
      <c r="O269" s="16">
        <f>IF(AND(F269="Y",COUNT(D269:E269)=0),"Needs a GPCCMP before 1 July 2027","")</f>
        <v/>
      </c>
      <c r="P269" s="17">
        <f>IF(A269="","",MAX(0,5-IF(H269="",0,H269)))</f>
        <v/>
      </c>
      <c r="Q269" s="16">
        <f>IF(C269="N","Check: registered elsewhere, the plan stays there; not registered, the usual GP or practice bills","")</f>
        <v/>
      </c>
      <c r="R269" s="16">
        <f>IF(A269="","",IF(AND(K269="",F269&lt;&gt;"Y"),"Enter plan dates",IF(N269&lt;TODAY(),"Access lapsed: review or new plan needed",IF(N269-TODAY()&lt;=60,"Access lapses within 60 days",IF(O269&lt;&gt;"","Old plan: move before 1 July 2027",IF(AND(K269&lt;&gt;"",TODAY()&gt;=L269),"Review window open","OK"))))))</f>
        <v/>
      </c>
    </row>
    <row r="270">
      <c r="A270" s="18" t="n"/>
      <c r="B270" s="18" t="n"/>
      <c r="C270" s="18" t="n"/>
      <c r="D270" s="19" t="n"/>
      <c r="E270" s="19" t="n"/>
      <c r="F270" s="18" t="n"/>
      <c r="G270" s="19" t="n"/>
      <c r="H270" s="18" t="n"/>
      <c r="I270" s="19" t="n"/>
      <c r="J270" s="20" t="n"/>
      <c r="K270" s="14">
        <f>IF(COUNT(D270:E270)=0,"",MAX(D270:E270))</f>
        <v/>
      </c>
      <c r="L270" s="15">
        <f>IF(K270="",IF(F270="Y","No 967: prepare a new plan (965)",""),EDATE(K270,3))</f>
        <v/>
      </c>
      <c r="M270" s="15">
        <f>IF(COUNT(D270:E270)=0,IF(F270="Y","No GPCCMP recorded",""),MAX(IF(D270="",0,EDATE(D270,12)),IF(E270="",0,EDATE(E270,3))))</f>
        <v/>
      </c>
      <c r="N270" s="14">
        <f>IF(K270&lt;&gt;"",EDATE(K270,18),IF(F270="Y",DATE(2027,6,30),""))</f>
        <v/>
      </c>
      <c r="O270" s="16">
        <f>IF(AND(F270="Y",COUNT(D270:E270)=0),"Needs a GPCCMP before 1 July 2027","")</f>
        <v/>
      </c>
      <c r="P270" s="17">
        <f>IF(A270="","",MAX(0,5-IF(H270="",0,H270)))</f>
        <v/>
      </c>
      <c r="Q270" s="16">
        <f>IF(C270="N","Check: registered elsewhere, the plan stays there; not registered, the usual GP or practice bills","")</f>
        <v/>
      </c>
      <c r="R270" s="16">
        <f>IF(A270="","",IF(AND(K270="",F270&lt;&gt;"Y"),"Enter plan dates",IF(N270&lt;TODAY(),"Access lapsed: review or new plan needed",IF(N270-TODAY()&lt;=60,"Access lapses within 60 days",IF(O270&lt;&gt;"","Old plan: move before 1 July 2027",IF(AND(K270&lt;&gt;"",TODAY()&gt;=L270),"Review window open","OK"))))))</f>
        <v/>
      </c>
    </row>
    <row r="271">
      <c r="A271" s="18" t="n"/>
      <c r="B271" s="18" t="n"/>
      <c r="C271" s="18" t="n"/>
      <c r="D271" s="19" t="n"/>
      <c r="E271" s="19" t="n"/>
      <c r="F271" s="18" t="n"/>
      <c r="G271" s="19" t="n"/>
      <c r="H271" s="18" t="n"/>
      <c r="I271" s="19" t="n"/>
      <c r="J271" s="20" t="n"/>
      <c r="K271" s="14">
        <f>IF(COUNT(D271:E271)=0,"",MAX(D271:E271))</f>
        <v/>
      </c>
      <c r="L271" s="15">
        <f>IF(K271="",IF(F271="Y","No 967: prepare a new plan (965)",""),EDATE(K271,3))</f>
        <v/>
      </c>
      <c r="M271" s="15">
        <f>IF(COUNT(D271:E271)=0,IF(F271="Y","No GPCCMP recorded",""),MAX(IF(D271="",0,EDATE(D271,12)),IF(E271="",0,EDATE(E271,3))))</f>
        <v/>
      </c>
      <c r="N271" s="14">
        <f>IF(K271&lt;&gt;"",EDATE(K271,18),IF(F271="Y",DATE(2027,6,30),""))</f>
        <v/>
      </c>
      <c r="O271" s="16">
        <f>IF(AND(F271="Y",COUNT(D271:E271)=0),"Needs a GPCCMP before 1 July 2027","")</f>
        <v/>
      </c>
      <c r="P271" s="17">
        <f>IF(A271="","",MAX(0,5-IF(H271="",0,H271)))</f>
        <v/>
      </c>
      <c r="Q271" s="16">
        <f>IF(C271="N","Check: registered elsewhere, the plan stays there; not registered, the usual GP or practice bills","")</f>
        <v/>
      </c>
      <c r="R271" s="16">
        <f>IF(A271="","",IF(AND(K271="",F271&lt;&gt;"Y"),"Enter plan dates",IF(N271&lt;TODAY(),"Access lapsed: review or new plan needed",IF(N271-TODAY()&lt;=60,"Access lapses within 60 days",IF(O271&lt;&gt;"","Old plan: move before 1 July 2027",IF(AND(K271&lt;&gt;"",TODAY()&gt;=L271),"Review window open","OK"))))))</f>
        <v/>
      </c>
    </row>
    <row r="272">
      <c r="A272" s="18" t="n"/>
      <c r="B272" s="18" t="n"/>
      <c r="C272" s="18" t="n"/>
      <c r="D272" s="19" t="n"/>
      <c r="E272" s="19" t="n"/>
      <c r="F272" s="18" t="n"/>
      <c r="G272" s="19" t="n"/>
      <c r="H272" s="18" t="n"/>
      <c r="I272" s="19" t="n"/>
      <c r="J272" s="20" t="n"/>
      <c r="K272" s="14">
        <f>IF(COUNT(D272:E272)=0,"",MAX(D272:E272))</f>
        <v/>
      </c>
      <c r="L272" s="15">
        <f>IF(K272="",IF(F272="Y","No 967: prepare a new plan (965)",""),EDATE(K272,3))</f>
        <v/>
      </c>
      <c r="M272" s="15">
        <f>IF(COUNT(D272:E272)=0,IF(F272="Y","No GPCCMP recorded",""),MAX(IF(D272="",0,EDATE(D272,12)),IF(E272="",0,EDATE(E272,3))))</f>
        <v/>
      </c>
      <c r="N272" s="14">
        <f>IF(K272&lt;&gt;"",EDATE(K272,18),IF(F272="Y",DATE(2027,6,30),""))</f>
        <v/>
      </c>
      <c r="O272" s="16">
        <f>IF(AND(F272="Y",COUNT(D272:E272)=0),"Needs a GPCCMP before 1 July 2027","")</f>
        <v/>
      </c>
      <c r="P272" s="17">
        <f>IF(A272="","",MAX(0,5-IF(H272="",0,H272)))</f>
        <v/>
      </c>
      <c r="Q272" s="16">
        <f>IF(C272="N","Check: registered elsewhere, the plan stays there; not registered, the usual GP or practice bills","")</f>
        <v/>
      </c>
      <c r="R272" s="16">
        <f>IF(A272="","",IF(AND(K272="",F272&lt;&gt;"Y"),"Enter plan dates",IF(N272&lt;TODAY(),"Access lapsed: review or new plan needed",IF(N272-TODAY()&lt;=60,"Access lapses within 60 days",IF(O272&lt;&gt;"","Old plan: move before 1 July 2027",IF(AND(K272&lt;&gt;"",TODAY()&gt;=L272),"Review window open","OK"))))))</f>
        <v/>
      </c>
    </row>
    <row r="273">
      <c r="A273" s="18" t="n"/>
      <c r="B273" s="18" t="n"/>
      <c r="C273" s="18" t="n"/>
      <c r="D273" s="19" t="n"/>
      <c r="E273" s="19" t="n"/>
      <c r="F273" s="18" t="n"/>
      <c r="G273" s="19" t="n"/>
      <c r="H273" s="18" t="n"/>
      <c r="I273" s="19" t="n"/>
      <c r="J273" s="20" t="n"/>
      <c r="K273" s="14">
        <f>IF(COUNT(D273:E273)=0,"",MAX(D273:E273))</f>
        <v/>
      </c>
      <c r="L273" s="15">
        <f>IF(K273="",IF(F273="Y","No 967: prepare a new plan (965)",""),EDATE(K273,3))</f>
        <v/>
      </c>
      <c r="M273" s="15">
        <f>IF(COUNT(D273:E273)=0,IF(F273="Y","No GPCCMP recorded",""),MAX(IF(D273="",0,EDATE(D273,12)),IF(E273="",0,EDATE(E273,3))))</f>
        <v/>
      </c>
      <c r="N273" s="14">
        <f>IF(K273&lt;&gt;"",EDATE(K273,18),IF(F273="Y",DATE(2027,6,30),""))</f>
        <v/>
      </c>
      <c r="O273" s="16">
        <f>IF(AND(F273="Y",COUNT(D273:E273)=0),"Needs a GPCCMP before 1 July 2027","")</f>
        <v/>
      </c>
      <c r="P273" s="17">
        <f>IF(A273="","",MAX(0,5-IF(H273="",0,H273)))</f>
        <v/>
      </c>
      <c r="Q273" s="16">
        <f>IF(C273="N","Check: registered elsewhere, the plan stays there; not registered, the usual GP or practice bills","")</f>
        <v/>
      </c>
      <c r="R273" s="16">
        <f>IF(A273="","",IF(AND(K273="",F273&lt;&gt;"Y"),"Enter plan dates",IF(N273&lt;TODAY(),"Access lapsed: review or new plan needed",IF(N273-TODAY()&lt;=60,"Access lapses within 60 days",IF(O273&lt;&gt;"","Old plan: move before 1 July 2027",IF(AND(K273&lt;&gt;"",TODAY()&gt;=L273),"Review window open","OK"))))))</f>
        <v/>
      </c>
    </row>
    <row r="274">
      <c r="A274" s="18" t="n"/>
      <c r="B274" s="18" t="n"/>
      <c r="C274" s="18" t="n"/>
      <c r="D274" s="19" t="n"/>
      <c r="E274" s="19" t="n"/>
      <c r="F274" s="18" t="n"/>
      <c r="G274" s="19" t="n"/>
      <c r="H274" s="18" t="n"/>
      <c r="I274" s="19" t="n"/>
      <c r="J274" s="20" t="n"/>
      <c r="K274" s="14">
        <f>IF(COUNT(D274:E274)=0,"",MAX(D274:E274))</f>
        <v/>
      </c>
      <c r="L274" s="15">
        <f>IF(K274="",IF(F274="Y","No 967: prepare a new plan (965)",""),EDATE(K274,3))</f>
        <v/>
      </c>
      <c r="M274" s="15">
        <f>IF(COUNT(D274:E274)=0,IF(F274="Y","No GPCCMP recorded",""),MAX(IF(D274="",0,EDATE(D274,12)),IF(E274="",0,EDATE(E274,3))))</f>
        <v/>
      </c>
      <c r="N274" s="14">
        <f>IF(K274&lt;&gt;"",EDATE(K274,18),IF(F274="Y",DATE(2027,6,30),""))</f>
        <v/>
      </c>
      <c r="O274" s="16">
        <f>IF(AND(F274="Y",COUNT(D274:E274)=0),"Needs a GPCCMP before 1 July 2027","")</f>
        <v/>
      </c>
      <c r="P274" s="17">
        <f>IF(A274="","",MAX(0,5-IF(H274="",0,H274)))</f>
        <v/>
      </c>
      <c r="Q274" s="16">
        <f>IF(C274="N","Check: registered elsewhere, the plan stays there; not registered, the usual GP or practice bills","")</f>
        <v/>
      </c>
      <c r="R274" s="16">
        <f>IF(A274="","",IF(AND(K274="",F274&lt;&gt;"Y"),"Enter plan dates",IF(N274&lt;TODAY(),"Access lapsed: review or new plan needed",IF(N274-TODAY()&lt;=60,"Access lapses within 60 days",IF(O274&lt;&gt;"","Old plan: move before 1 July 2027",IF(AND(K274&lt;&gt;"",TODAY()&gt;=L274),"Review window open","OK"))))))</f>
        <v/>
      </c>
    </row>
    <row r="275">
      <c r="A275" s="18" t="n"/>
      <c r="B275" s="18" t="n"/>
      <c r="C275" s="18" t="n"/>
      <c r="D275" s="19" t="n"/>
      <c r="E275" s="19" t="n"/>
      <c r="F275" s="18" t="n"/>
      <c r="G275" s="19" t="n"/>
      <c r="H275" s="18" t="n"/>
      <c r="I275" s="19" t="n"/>
      <c r="J275" s="20" t="n"/>
      <c r="K275" s="14">
        <f>IF(COUNT(D275:E275)=0,"",MAX(D275:E275))</f>
        <v/>
      </c>
      <c r="L275" s="15">
        <f>IF(K275="",IF(F275="Y","No 967: prepare a new plan (965)",""),EDATE(K275,3))</f>
        <v/>
      </c>
      <c r="M275" s="15">
        <f>IF(COUNT(D275:E275)=0,IF(F275="Y","No GPCCMP recorded",""),MAX(IF(D275="",0,EDATE(D275,12)),IF(E275="",0,EDATE(E275,3))))</f>
        <v/>
      </c>
      <c r="N275" s="14">
        <f>IF(K275&lt;&gt;"",EDATE(K275,18),IF(F275="Y",DATE(2027,6,30),""))</f>
        <v/>
      </c>
      <c r="O275" s="16">
        <f>IF(AND(F275="Y",COUNT(D275:E275)=0),"Needs a GPCCMP before 1 July 2027","")</f>
        <v/>
      </c>
      <c r="P275" s="17">
        <f>IF(A275="","",MAX(0,5-IF(H275="",0,H275)))</f>
        <v/>
      </c>
      <c r="Q275" s="16">
        <f>IF(C275="N","Check: registered elsewhere, the plan stays there; not registered, the usual GP or practice bills","")</f>
        <v/>
      </c>
      <c r="R275" s="16">
        <f>IF(A275="","",IF(AND(K275="",F275&lt;&gt;"Y"),"Enter plan dates",IF(N275&lt;TODAY(),"Access lapsed: review or new plan needed",IF(N275-TODAY()&lt;=60,"Access lapses within 60 days",IF(O275&lt;&gt;"","Old plan: move before 1 July 2027",IF(AND(K275&lt;&gt;"",TODAY()&gt;=L275),"Review window open","OK"))))))</f>
        <v/>
      </c>
    </row>
    <row r="276">
      <c r="A276" s="18" t="n"/>
      <c r="B276" s="18" t="n"/>
      <c r="C276" s="18" t="n"/>
      <c r="D276" s="19" t="n"/>
      <c r="E276" s="19" t="n"/>
      <c r="F276" s="18" t="n"/>
      <c r="G276" s="19" t="n"/>
      <c r="H276" s="18" t="n"/>
      <c r="I276" s="19" t="n"/>
      <c r="J276" s="20" t="n"/>
      <c r="K276" s="14">
        <f>IF(COUNT(D276:E276)=0,"",MAX(D276:E276))</f>
        <v/>
      </c>
      <c r="L276" s="15">
        <f>IF(K276="",IF(F276="Y","No 967: prepare a new plan (965)",""),EDATE(K276,3))</f>
        <v/>
      </c>
      <c r="M276" s="15">
        <f>IF(COUNT(D276:E276)=0,IF(F276="Y","No GPCCMP recorded",""),MAX(IF(D276="",0,EDATE(D276,12)),IF(E276="",0,EDATE(E276,3))))</f>
        <v/>
      </c>
      <c r="N276" s="14">
        <f>IF(K276&lt;&gt;"",EDATE(K276,18),IF(F276="Y",DATE(2027,6,30),""))</f>
        <v/>
      </c>
      <c r="O276" s="16">
        <f>IF(AND(F276="Y",COUNT(D276:E276)=0),"Needs a GPCCMP before 1 July 2027","")</f>
        <v/>
      </c>
      <c r="P276" s="17">
        <f>IF(A276="","",MAX(0,5-IF(H276="",0,H276)))</f>
        <v/>
      </c>
      <c r="Q276" s="16">
        <f>IF(C276="N","Check: registered elsewhere, the plan stays there; not registered, the usual GP or practice bills","")</f>
        <v/>
      </c>
      <c r="R276" s="16">
        <f>IF(A276="","",IF(AND(K276="",F276&lt;&gt;"Y"),"Enter plan dates",IF(N276&lt;TODAY(),"Access lapsed: review or new plan needed",IF(N276-TODAY()&lt;=60,"Access lapses within 60 days",IF(O276&lt;&gt;"","Old plan: move before 1 July 2027",IF(AND(K276&lt;&gt;"",TODAY()&gt;=L276),"Review window open","OK"))))))</f>
        <v/>
      </c>
    </row>
    <row r="277">
      <c r="A277" s="18" t="n"/>
      <c r="B277" s="18" t="n"/>
      <c r="C277" s="18" t="n"/>
      <c r="D277" s="19" t="n"/>
      <c r="E277" s="19" t="n"/>
      <c r="F277" s="18" t="n"/>
      <c r="G277" s="19" t="n"/>
      <c r="H277" s="18" t="n"/>
      <c r="I277" s="19" t="n"/>
      <c r="J277" s="20" t="n"/>
      <c r="K277" s="14">
        <f>IF(COUNT(D277:E277)=0,"",MAX(D277:E277))</f>
        <v/>
      </c>
      <c r="L277" s="15">
        <f>IF(K277="",IF(F277="Y","No 967: prepare a new plan (965)",""),EDATE(K277,3))</f>
        <v/>
      </c>
      <c r="M277" s="15">
        <f>IF(COUNT(D277:E277)=0,IF(F277="Y","No GPCCMP recorded",""),MAX(IF(D277="",0,EDATE(D277,12)),IF(E277="",0,EDATE(E277,3))))</f>
        <v/>
      </c>
      <c r="N277" s="14">
        <f>IF(K277&lt;&gt;"",EDATE(K277,18),IF(F277="Y",DATE(2027,6,30),""))</f>
        <v/>
      </c>
      <c r="O277" s="16">
        <f>IF(AND(F277="Y",COUNT(D277:E277)=0),"Needs a GPCCMP before 1 July 2027","")</f>
        <v/>
      </c>
      <c r="P277" s="17">
        <f>IF(A277="","",MAX(0,5-IF(H277="",0,H277)))</f>
        <v/>
      </c>
      <c r="Q277" s="16">
        <f>IF(C277="N","Check: registered elsewhere, the plan stays there; not registered, the usual GP or practice bills","")</f>
        <v/>
      </c>
      <c r="R277" s="16">
        <f>IF(A277="","",IF(AND(K277="",F277&lt;&gt;"Y"),"Enter plan dates",IF(N277&lt;TODAY(),"Access lapsed: review or new plan needed",IF(N277-TODAY()&lt;=60,"Access lapses within 60 days",IF(O277&lt;&gt;"","Old plan: move before 1 July 2027",IF(AND(K277&lt;&gt;"",TODAY()&gt;=L277),"Review window open","OK"))))))</f>
        <v/>
      </c>
    </row>
    <row r="278">
      <c r="A278" s="18" t="n"/>
      <c r="B278" s="18" t="n"/>
      <c r="C278" s="18" t="n"/>
      <c r="D278" s="19" t="n"/>
      <c r="E278" s="19" t="n"/>
      <c r="F278" s="18" t="n"/>
      <c r="G278" s="19" t="n"/>
      <c r="H278" s="18" t="n"/>
      <c r="I278" s="19" t="n"/>
      <c r="J278" s="20" t="n"/>
      <c r="K278" s="14">
        <f>IF(COUNT(D278:E278)=0,"",MAX(D278:E278))</f>
        <v/>
      </c>
      <c r="L278" s="15">
        <f>IF(K278="",IF(F278="Y","No 967: prepare a new plan (965)",""),EDATE(K278,3))</f>
        <v/>
      </c>
      <c r="M278" s="15">
        <f>IF(COUNT(D278:E278)=0,IF(F278="Y","No GPCCMP recorded",""),MAX(IF(D278="",0,EDATE(D278,12)),IF(E278="",0,EDATE(E278,3))))</f>
        <v/>
      </c>
      <c r="N278" s="14">
        <f>IF(K278&lt;&gt;"",EDATE(K278,18),IF(F278="Y",DATE(2027,6,30),""))</f>
        <v/>
      </c>
      <c r="O278" s="16">
        <f>IF(AND(F278="Y",COUNT(D278:E278)=0),"Needs a GPCCMP before 1 July 2027","")</f>
        <v/>
      </c>
      <c r="P278" s="17">
        <f>IF(A278="","",MAX(0,5-IF(H278="",0,H278)))</f>
        <v/>
      </c>
      <c r="Q278" s="16">
        <f>IF(C278="N","Check: registered elsewhere, the plan stays there; not registered, the usual GP or practice bills","")</f>
        <v/>
      </c>
      <c r="R278" s="16">
        <f>IF(A278="","",IF(AND(K278="",F278&lt;&gt;"Y"),"Enter plan dates",IF(N278&lt;TODAY(),"Access lapsed: review or new plan needed",IF(N278-TODAY()&lt;=60,"Access lapses within 60 days",IF(O278&lt;&gt;"","Old plan: move before 1 July 2027",IF(AND(K278&lt;&gt;"",TODAY()&gt;=L278),"Review window open","OK"))))))</f>
        <v/>
      </c>
    </row>
    <row r="279">
      <c r="A279" s="18" t="n"/>
      <c r="B279" s="18" t="n"/>
      <c r="C279" s="18" t="n"/>
      <c r="D279" s="19" t="n"/>
      <c r="E279" s="19" t="n"/>
      <c r="F279" s="18" t="n"/>
      <c r="G279" s="19" t="n"/>
      <c r="H279" s="18" t="n"/>
      <c r="I279" s="19" t="n"/>
      <c r="J279" s="20" t="n"/>
      <c r="K279" s="14">
        <f>IF(COUNT(D279:E279)=0,"",MAX(D279:E279))</f>
        <v/>
      </c>
      <c r="L279" s="15">
        <f>IF(K279="",IF(F279="Y","No 967: prepare a new plan (965)",""),EDATE(K279,3))</f>
        <v/>
      </c>
      <c r="M279" s="15">
        <f>IF(COUNT(D279:E279)=0,IF(F279="Y","No GPCCMP recorded",""),MAX(IF(D279="",0,EDATE(D279,12)),IF(E279="",0,EDATE(E279,3))))</f>
        <v/>
      </c>
      <c r="N279" s="14">
        <f>IF(K279&lt;&gt;"",EDATE(K279,18),IF(F279="Y",DATE(2027,6,30),""))</f>
        <v/>
      </c>
      <c r="O279" s="16">
        <f>IF(AND(F279="Y",COUNT(D279:E279)=0),"Needs a GPCCMP before 1 July 2027","")</f>
        <v/>
      </c>
      <c r="P279" s="17">
        <f>IF(A279="","",MAX(0,5-IF(H279="",0,H279)))</f>
        <v/>
      </c>
      <c r="Q279" s="16">
        <f>IF(C279="N","Check: registered elsewhere, the plan stays there; not registered, the usual GP or practice bills","")</f>
        <v/>
      </c>
      <c r="R279" s="16">
        <f>IF(A279="","",IF(AND(K279="",F279&lt;&gt;"Y"),"Enter plan dates",IF(N279&lt;TODAY(),"Access lapsed: review or new plan needed",IF(N279-TODAY()&lt;=60,"Access lapses within 60 days",IF(O279&lt;&gt;"","Old plan: move before 1 July 2027",IF(AND(K279&lt;&gt;"",TODAY()&gt;=L279),"Review window open","OK"))))))</f>
        <v/>
      </c>
    </row>
    <row r="280">
      <c r="A280" s="18" t="n"/>
      <c r="B280" s="18" t="n"/>
      <c r="C280" s="18" t="n"/>
      <c r="D280" s="19" t="n"/>
      <c r="E280" s="19" t="n"/>
      <c r="F280" s="18" t="n"/>
      <c r="G280" s="19" t="n"/>
      <c r="H280" s="18" t="n"/>
      <c r="I280" s="19" t="n"/>
      <c r="J280" s="20" t="n"/>
      <c r="K280" s="14">
        <f>IF(COUNT(D280:E280)=0,"",MAX(D280:E280))</f>
        <v/>
      </c>
      <c r="L280" s="15">
        <f>IF(K280="",IF(F280="Y","No 967: prepare a new plan (965)",""),EDATE(K280,3))</f>
        <v/>
      </c>
      <c r="M280" s="15">
        <f>IF(COUNT(D280:E280)=0,IF(F280="Y","No GPCCMP recorded",""),MAX(IF(D280="",0,EDATE(D280,12)),IF(E280="",0,EDATE(E280,3))))</f>
        <v/>
      </c>
      <c r="N280" s="14">
        <f>IF(K280&lt;&gt;"",EDATE(K280,18),IF(F280="Y",DATE(2027,6,30),""))</f>
        <v/>
      </c>
      <c r="O280" s="16">
        <f>IF(AND(F280="Y",COUNT(D280:E280)=0),"Needs a GPCCMP before 1 July 2027","")</f>
        <v/>
      </c>
      <c r="P280" s="17">
        <f>IF(A280="","",MAX(0,5-IF(H280="",0,H280)))</f>
        <v/>
      </c>
      <c r="Q280" s="16">
        <f>IF(C280="N","Check: registered elsewhere, the plan stays there; not registered, the usual GP or practice bills","")</f>
        <v/>
      </c>
      <c r="R280" s="16">
        <f>IF(A280="","",IF(AND(K280="",F280&lt;&gt;"Y"),"Enter plan dates",IF(N280&lt;TODAY(),"Access lapsed: review or new plan needed",IF(N280-TODAY()&lt;=60,"Access lapses within 60 days",IF(O280&lt;&gt;"","Old plan: move before 1 July 2027",IF(AND(K280&lt;&gt;"",TODAY()&gt;=L280),"Review window open","OK"))))))</f>
        <v/>
      </c>
    </row>
    <row r="281">
      <c r="A281" s="18" t="n"/>
      <c r="B281" s="18" t="n"/>
      <c r="C281" s="18" t="n"/>
      <c r="D281" s="19" t="n"/>
      <c r="E281" s="19" t="n"/>
      <c r="F281" s="18" t="n"/>
      <c r="G281" s="19" t="n"/>
      <c r="H281" s="18" t="n"/>
      <c r="I281" s="19" t="n"/>
      <c r="J281" s="20" t="n"/>
      <c r="K281" s="14">
        <f>IF(COUNT(D281:E281)=0,"",MAX(D281:E281))</f>
        <v/>
      </c>
      <c r="L281" s="15">
        <f>IF(K281="",IF(F281="Y","No 967: prepare a new plan (965)",""),EDATE(K281,3))</f>
        <v/>
      </c>
      <c r="M281" s="15">
        <f>IF(COUNT(D281:E281)=0,IF(F281="Y","No GPCCMP recorded",""),MAX(IF(D281="",0,EDATE(D281,12)),IF(E281="",0,EDATE(E281,3))))</f>
        <v/>
      </c>
      <c r="N281" s="14">
        <f>IF(K281&lt;&gt;"",EDATE(K281,18),IF(F281="Y",DATE(2027,6,30),""))</f>
        <v/>
      </c>
      <c r="O281" s="16">
        <f>IF(AND(F281="Y",COUNT(D281:E281)=0),"Needs a GPCCMP before 1 July 2027","")</f>
        <v/>
      </c>
      <c r="P281" s="17">
        <f>IF(A281="","",MAX(0,5-IF(H281="",0,H281)))</f>
        <v/>
      </c>
      <c r="Q281" s="16">
        <f>IF(C281="N","Check: registered elsewhere, the plan stays there; not registered, the usual GP or practice bills","")</f>
        <v/>
      </c>
      <c r="R281" s="16">
        <f>IF(A281="","",IF(AND(K281="",F281&lt;&gt;"Y"),"Enter plan dates",IF(N281&lt;TODAY(),"Access lapsed: review or new plan needed",IF(N281-TODAY()&lt;=60,"Access lapses within 60 days",IF(O281&lt;&gt;"","Old plan: move before 1 July 2027",IF(AND(K281&lt;&gt;"",TODAY()&gt;=L281),"Review window open","OK"))))))</f>
        <v/>
      </c>
    </row>
    <row r="282">
      <c r="A282" s="18" t="n"/>
      <c r="B282" s="18" t="n"/>
      <c r="C282" s="18" t="n"/>
      <c r="D282" s="19" t="n"/>
      <c r="E282" s="19" t="n"/>
      <c r="F282" s="18" t="n"/>
      <c r="G282" s="19" t="n"/>
      <c r="H282" s="18" t="n"/>
      <c r="I282" s="19" t="n"/>
      <c r="J282" s="20" t="n"/>
      <c r="K282" s="14">
        <f>IF(COUNT(D282:E282)=0,"",MAX(D282:E282))</f>
        <v/>
      </c>
      <c r="L282" s="15">
        <f>IF(K282="",IF(F282="Y","No 967: prepare a new plan (965)",""),EDATE(K282,3))</f>
        <v/>
      </c>
      <c r="M282" s="15">
        <f>IF(COUNT(D282:E282)=0,IF(F282="Y","No GPCCMP recorded",""),MAX(IF(D282="",0,EDATE(D282,12)),IF(E282="",0,EDATE(E282,3))))</f>
        <v/>
      </c>
      <c r="N282" s="14">
        <f>IF(K282&lt;&gt;"",EDATE(K282,18),IF(F282="Y",DATE(2027,6,30),""))</f>
        <v/>
      </c>
      <c r="O282" s="16">
        <f>IF(AND(F282="Y",COUNT(D282:E282)=0),"Needs a GPCCMP before 1 July 2027","")</f>
        <v/>
      </c>
      <c r="P282" s="17">
        <f>IF(A282="","",MAX(0,5-IF(H282="",0,H282)))</f>
        <v/>
      </c>
      <c r="Q282" s="16">
        <f>IF(C282="N","Check: registered elsewhere, the plan stays there; not registered, the usual GP or practice bills","")</f>
        <v/>
      </c>
      <c r="R282" s="16">
        <f>IF(A282="","",IF(AND(K282="",F282&lt;&gt;"Y"),"Enter plan dates",IF(N282&lt;TODAY(),"Access lapsed: review or new plan needed",IF(N282-TODAY()&lt;=60,"Access lapses within 60 days",IF(O282&lt;&gt;"","Old plan: move before 1 July 2027",IF(AND(K282&lt;&gt;"",TODAY()&gt;=L282),"Review window open","OK"))))))</f>
        <v/>
      </c>
    </row>
    <row r="283">
      <c r="A283" s="18" t="n"/>
      <c r="B283" s="18" t="n"/>
      <c r="C283" s="18" t="n"/>
      <c r="D283" s="19" t="n"/>
      <c r="E283" s="19" t="n"/>
      <c r="F283" s="18" t="n"/>
      <c r="G283" s="19" t="n"/>
      <c r="H283" s="18" t="n"/>
      <c r="I283" s="19" t="n"/>
      <c r="J283" s="20" t="n"/>
      <c r="K283" s="14">
        <f>IF(COUNT(D283:E283)=0,"",MAX(D283:E283))</f>
        <v/>
      </c>
      <c r="L283" s="15">
        <f>IF(K283="",IF(F283="Y","No 967: prepare a new plan (965)",""),EDATE(K283,3))</f>
        <v/>
      </c>
      <c r="M283" s="15">
        <f>IF(COUNT(D283:E283)=0,IF(F283="Y","No GPCCMP recorded",""),MAX(IF(D283="",0,EDATE(D283,12)),IF(E283="",0,EDATE(E283,3))))</f>
        <v/>
      </c>
      <c r="N283" s="14">
        <f>IF(K283&lt;&gt;"",EDATE(K283,18),IF(F283="Y",DATE(2027,6,30),""))</f>
        <v/>
      </c>
      <c r="O283" s="16">
        <f>IF(AND(F283="Y",COUNT(D283:E283)=0),"Needs a GPCCMP before 1 July 2027","")</f>
        <v/>
      </c>
      <c r="P283" s="17">
        <f>IF(A283="","",MAX(0,5-IF(H283="",0,H283)))</f>
        <v/>
      </c>
      <c r="Q283" s="16">
        <f>IF(C283="N","Check: registered elsewhere, the plan stays there; not registered, the usual GP or practice bills","")</f>
        <v/>
      </c>
      <c r="R283" s="16">
        <f>IF(A283="","",IF(AND(K283="",F283&lt;&gt;"Y"),"Enter plan dates",IF(N283&lt;TODAY(),"Access lapsed: review or new plan needed",IF(N283-TODAY()&lt;=60,"Access lapses within 60 days",IF(O283&lt;&gt;"","Old plan: move before 1 July 2027",IF(AND(K283&lt;&gt;"",TODAY()&gt;=L283),"Review window open","OK"))))))</f>
        <v/>
      </c>
    </row>
    <row r="284">
      <c r="A284" s="18" t="n"/>
      <c r="B284" s="18" t="n"/>
      <c r="C284" s="18" t="n"/>
      <c r="D284" s="19" t="n"/>
      <c r="E284" s="19" t="n"/>
      <c r="F284" s="18" t="n"/>
      <c r="G284" s="19" t="n"/>
      <c r="H284" s="18" t="n"/>
      <c r="I284" s="19" t="n"/>
      <c r="J284" s="20" t="n"/>
      <c r="K284" s="14">
        <f>IF(COUNT(D284:E284)=0,"",MAX(D284:E284))</f>
        <v/>
      </c>
      <c r="L284" s="15">
        <f>IF(K284="",IF(F284="Y","No 967: prepare a new plan (965)",""),EDATE(K284,3))</f>
        <v/>
      </c>
      <c r="M284" s="15">
        <f>IF(COUNT(D284:E284)=0,IF(F284="Y","No GPCCMP recorded",""),MAX(IF(D284="",0,EDATE(D284,12)),IF(E284="",0,EDATE(E284,3))))</f>
        <v/>
      </c>
      <c r="N284" s="14">
        <f>IF(K284&lt;&gt;"",EDATE(K284,18),IF(F284="Y",DATE(2027,6,30),""))</f>
        <v/>
      </c>
      <c r="O284" s="16">
        <f>IF(AND(F284="Y",COUNT(D284:E284)=0),"Needs a GPCCMP before 1 July 2027","")</f>
        <v/>
      </c>
      <c r="P284" s="17">
        <f>IF(A284="","",MAX(0,5-IF(H284="",0,H284)))</f>
        <v/>
      </c>
      <c r="Q284" s="16">
        <f>IF(C284="N","Check: registered elsewhere, the plan stays there; not registered, the usual GP or practice bills","")</f>
        <v/>
      </c>
      <c r="R284" s="16">
        <f>IF(A284="","",IF(AND(K284="",F284&lt;&gt;"Y"),"Enter plan dates",IF(N284&lt;TODAY(),"Access lapsed: review or new plan needed",IF(N284-TODAY()&lt;=60,"Access lapses within 60 days",IF(O284&lt;&gt;"","Old plan: move before 1 July 2027",IF(AND(K284&lt;&gt;"",TODAY()&gt;=L284),"Review window open","OK"))))))</f>
        <v/>
      </c>
    </row>
    <row r="285">
      <c r="A285" s="18" t="n"/>
      <c r="B285" s="18" t="n"/>
      <c r="C285" s="18" t="n"/>
      <c r="D285" s="19" t="n"/>
      <c r="E285" s="19" t="n"/>
      <c r="F285" s="18" t="n"/>
      <c r="G285" s="19" t="n"/>
      <c r="H285" s="18" t="n"/>
      <c r="I285" s="19" t="n"/>
      <c r="J285" s="20" t="n"/>
      <c r="K285" s="14">
        <f>IF(COUNT(D285:E285)=0,"",MAX(D285:E285))</f>
        <v/>
      </c>
      <c r="L285" s="15">
        <f>IF(K285="",IF(F285="Y","No 967: prepare a new plan (965)",""),EDATE(K285,3))</f>
        <v/>
      </c>
      <c r="M285" s="15">
        <f>IF(COUNT(D285:E285)=0,IF(F285="Y","No GPCCMP recorded",""),MAX(IF(D285="",0,EDATE(D285,12)),IF(E285="",0,EDATE(E285,3))))</f>
        <v/>
      </c>
      <c r="N285" s="14">
        <f>IF(K285&lt;&gt;"",EDATE(K285,18),IF(F285="Y",DATE(2027,6,30),""))</f>
        <v/>
      </c>
      <c r="O285" s="16">
        <f>IF(AND(F285="Y",COUNT(D285:E285)=0),"Needs a GPCCMP before 1 July 2027","")</f>
        <v/>
      </c>
      <c r="P285" s="17">
        <f>IF(A285="","",MAX(0,5-IF(H285="",0,H285)))</f>
        <v/>
      </c>
      <c r="Q285" s="16">
        <f>IF(C285="N","Check: registered elsewhere, the plan stays there; not registered, the usual GP or practice bills","")</f>
        <v/>
      </c>
      <c r="R285" s="16">
        <f>IF(A285="","",IF(AND(K285="",F285&lt;&gt;"Y"),"Enter plan dates",IF(N285&lt;TODAY(),"Access lapsed: review or new plan needed",IF(N285-TODAY()&lt;=60,"Access lapses within 60 days",IF(O285&lt;&gt;"","Old plan: move before 1 July 2027",IF(AND(K285&lt;&gt;"",TODAY()&gt;=L285),"Review window open","OK"))))))</f>
        <v/>
      </c>
    </row>
    <row r="286">
      <c r="A286" s="18" t="n"/>
      <c r="B286" s="18" t="n"/>
      <c r="C286" s="18" t="n"/>
      <c r="D286" s="19" t="n"/>
      <c r="E286" s="19" t="n"/>
      <c r="F286" s="18" t="n"/>
      <c r="G286" s="19" t="n"/>
      <c r="H286" s="18" t="n"/>
      <c r="I286" s="19" t="n"/>
      <c r="J286" s="20" t="n"/>
      <c r="K286" s="14">
        <f>IF(COUNT(D286:E286)=0,"",MAX(D286:E286))</f>
        <v/>
      </c>
      <c r="L286" s="15">
        <f>IF(K286="",IF(F286="Y","No 967: prepare a new plan (965)",""),EDATE(K286,3))</f>
        <v/>
      </c>
      <c r="M286" s="15">
        <f>IF(COUNT(D286:E286)=0,IF(F286="Y","No GPCCMP recorded",""),MAX(IF(D286="",0,EDATE(D286,12)),IF(E286="",0,EDATE(E286,3))))</f>
        <v/>
      </c>
      <c r="N286" s="14">
        <f>IF(K286&lt;&gt;"",EDATE(K286,18),IF(F286="Y",DATE(2027,6,30),""))</f>
        <v/>
      </c>
      <c r="O286" s="16">
        <f>IF(AND(F286="Y",COUNT(D286:E286)=0),"Needs a GPCCMP before 1 July 2027","")</f>
        <v/>
      </c>
      <c r="P286" s="17">
        <f>IF(A286="","",MAX(0,5-IF(H286="",0,H286)))</f>
        <v/>
      </c>
      <c r="Q286" s="16">
        <f>IF(C286="N","Check: registered elsewhere, the plan stays there; not registered, the usual GP or practice bills","")</f>
        <v/>
      </c>
      <c r="R286" s="16">
        <f>IF(A286="","",IF(AND(K286="",F286&lt;&gt;"Y"),"Enter plan dates",IF(N286&lt;TODAY(),"Access lapsed: review or new plan needed",IF(N286-TODAY()&lt;=60,"Access lapses within 60 days",IF(O286&lt;&gt;"","Old plan: move before 1 July 2027",IF(AND(K286&lt;&gt;"",TODAY()&gt;=L286),"Review window open","OK"))))))</f>
        <v/>
      </c>
    </row>
    <row r="287">
      <c r="A287" s="18" t="n"/>
      <c r="B287" s="18" t="n"/>
      <c r="C287" s="18" t="n"/>
      <c r="D287" s="19" t="n"/>
      <c r="E287" s="19" t="n"/>
      <c r="F287" s="18" t="n"/>
      <c r="G287" s="19" t="n"/>
      <c r="H287" s="18" t="n"/>
      <c r="I287" s="19" t="n"/>
      <c r="J287" s="20" t="n"/>
      <c r="K287" s="14">
        <f>IF(COUNT(D287:E287)=0,"",MAX(D287:E287))</f>
        <v/>
      </c>
      <c r="L287" s="15">
        <f>IF(K287="",IF(F287="Y","No 967: prepare a new plan (965)",""),EDATE(K287,3))</f>
        <v/>
      </c>
      <c r="M287" s="15">
        <f>IF(COUNT(D287:E287)=0,IF(F287="Y","No GPCCMP recorded",""),MAX(IF(D287="",0,EDATE(D287,12)),IF(E287="",0,EDATE(E287,3))))</f>
        <v/>
      </c>
      <c r="N287" s="14">
        <f>IF(K287&lt;&gt;"",EDATE(K287,18),IF(F287="Y",DATE(2027,6,30),""))</f>
        <v/>
      </c>
      <c r="O287" s="16">
        <f>IF(AND(F287="Y",COUNT(D287:E287)=0),"Needs a GPCCMP before 1 July 2027","")</f>
        <v/>
      </c>
      <c r="P287" s="17">
        <f>IF(A287="","",MAX(0,5-IF(H287="",0,H287)))</f>
        <v/>
      </c>
      <c r="Q287" s="16">
        <f>IF(C287="N","Check: registered elsewhere, the plan stays there; not registered, the usual GP or practice bills","")</f>
        <v/>
      </c>
      <c r="R287" s="16">
        <f>IF(A287="","",IF(AND(K287="",F287&lt;&gt;"Y"),"Enter plan dates",IF(N287&lt;TODAY(),"Access lapsed: review or new plan needed",IF(N287-TODAY()&lt;=60,"Access lapses within 60 days",IF(O287&lt;&gt;"","Old plan: move before 1 July 2027",IF(AND(K287&lt;&gt;"",TODAY()&gt;=L287),"Review window open","OK"))))))</f>
        <v/>
      </c>
    </row>
    <row r="288">
      <c r="A288" s="18" t="n"/>
      <c r="B288" s="18" t="n"/>
      <c r="C288" s="18" t="n"/>
      <c r="D288" s="19" t="n"/>
      <c r="E288" s="19" t="n"/>
      <c r="F288" s="18" t="n"/>
      <c r="G288" s="19" t="n"/>
      <c r="H288" s="18" t="n"/>
      <c r="I288" s="19" t="n"/>
      <c r="J288" s="20" t="n"/>
      <c r="K288" s="14">
        <f>IF(COUNT(D288:E288)=0,"",MAX(D288:E288))</f>
        <v/>
      </c>
      <c r="L288" s="15">
        <f>IF(K288="",IF(F288="Y","No 967: prepare a new plan (965)",""),EDATE(K288,3))</f>
        <v/>
      </c>
      <c r="M288" s="15">
        <f>IF(COUNT(D288:E288)=0,IF(F288="Y","No GPCCMP recorded",""),MAX(IF(D288="",0,EDATE(D288,12)),IF(E288="",0,EDATE(E288,3))))</f>
        <v/>
      </c>
      <c r="N288" s="14">
        <f>IF(K288&lt;&gt;"",EDATE(K288,18),IF(F288="Y",DATE(2027,6,30),""))</f>
        <v/>
      </c>
      <c r="O288" s="16">
        <f>IF(AND(F288="Y",COUNT(D288:E288)=0),"Needs a GPCCMP before 1 July 2027","")</f>
        <v/>
      </c>
      <c r="P288" s="17">
        <f>IF(A288="","",MAX(0,5-IF(H288="",0,H288)))</f>
        <v/>
      </c>
      <c r="Q288" s="16">
        <f>IF(C288="N","Check: registered elsewhere, the plan stays there; not registered, the usual GP or practice bills","")</f>
        <v/>
      </c>
      <c r="R288" s="16">
        <f>IF(A288="","",IF(AND(K288="",F288&lt;&gt;"Y"),"Enter plan dates",IF(N288&lt;TODAY(),"Access lapsed: review or new plan needed",IF(N288-TODAY()&lt;=60,"Access lapses within 60 days",IF(O288&lt;&gt;"","Old plan: move before 1 July 2027",IF(AND(K288&lt;&gt;"",TODAY()&gt;=L288),"Review window open","OK"))))))</f>
        <v/>
      </c>
    </row>
    <row r="289">
      <c r="A289" s="18" t="n"/>
      <c r="B289" s="18" t="n"/>
      <c r="C289" s="18" t="n"/>
      <c r="D289" s="19" t="n"/>
      <c r="E289" s="19" t="n"/>
      <c r="F289" s="18" t="n"/>
      <c r="G289" s="19" t="n"/>
      <c r="H289" s="18" t="n"/>
      <c r="I289" s="19" t="n"/>
      <c r="J289" s="20" t="n"/>
      <c r="K289" s="14">
        <f>IF(COUNT(D289:E289)=0,"",MAX(D289:E289))</f>
        <v/>
      </c>
      <c r="L289" s="15">
        <f>IF(K289="",IF(F289="Y","No 967: prepare a new plan (965)",""),EDATE(K289,3))</f>
        <v/>
      </c>
      <c r="M289" s="15">
        <f>IF(COUNT(D289:E289)=0,IF(F289="Y","No GPCCMP recorded",""),MAX(IF(D289="",0,EDATE(D289,12)),IF(E289="",0,EDATE(E289,3))))</f>
        <v/>
      </c>
      <c r="N289" s="14">
        <f>IF(K289&lt;&gt;"",EDATE(K289,18),IF(F289="Y",DATE(2027,6,30),""))</f>
        <v/>
      </c>
      <c r="O289" s="16">
        <f>IF(AND(F289="Y",COUNT(D289:E289)=0),"Needs a GPCCMP before 1 July 2027","")</f>
        <v/>
      </c>
      <c r="P289" s="17">
        <f>IF(A289="","",MAX(0,5-IF(H289="",0,H289)))</f>
        <v/>
      </c>
      <c r="Q289" s="16">
        <f>IF(C289="N","Check: registered elsewhere, the plan stays there; not registered, the usual GP or practice bills","")</f>
        <v/>
      </c>
      <c r="R289" s="16">
        <f>IF(A289="","",IF(AND(K289="",F289&lt;&gt;"Y"),"Enter plan dates",IF(N289&lt;TODAY(),"Access lapsed: review or new plan needed",IF(N289-TODAY()&lt;=60,"Access lapses within 60 days",IF(O289&lt;&gt;"","Old plan: move before 1 July 2027",IF(AND(K289&lt;&gt;"",TODAY()&gt;=L289),"Review window open","OK"))))))</f>
        <v/>
      </c>
    </row>
    <row r="290">
      <c r="A290" s="18" t="n"/>
      <c r="B290" s="18" t="n"/>
      <c r="C290" s="18" t="n"/>
      <c r="D290" s="19" t="n"/>
      <c r="E290" s="19" t="n"/>
      <c r="F290" s="18" t="n"/>
      <c r="G290" s="19" t="n"/>
      <c r="H290" s="18" t="n"/>
      <c r="I290" s="19" t="n"/>
      <c r="J290" s="20" t="n"/>
      <c r="K290" s="14">
        <f>IF(COUNT(D290:E290)=0,"",MAX(D290:E290))</f>
        <v/>
      </c>
      <c r="L290" s="15">
        <f>IF(K290="",IF(F290="Y","No 967: prepare a new plan (965)",""),EDATE(K290,3))</f>
        <v/>
      </c>
      <c r="M290" s="15">
        <f>IF(COUNT(D290:E290)=0,IF(F290="Y","No GPCCMP recorded",""),MAX(IF(D290="",0,EDATE(D290,12)),IF(E290="",0,EDATE(E290,3))))</f>
        <v/>
      </c>
      <c r="N290" s="14">
        <f>IF(K290&lt;&gt;"",EDATE(K290,18),IF(F290="Y",DATE(2027,6,30),""))</f>
        <v/>
      </c>
      <c r="O290" s="16">
        <f>IF(AND(F290="Y",COUNT(D290:E290)=0),"Needs a GPCCMP before 1 July 2027","")</f>
        <v/>
      </c>
      <c r="P290" s="17">
        <f>IF(A290="","",MAX(0,5-IF(H290="",0,H290)))</f>
        <v/>
      </c>
      <c r="Q290" s="16">
        <f>IF(C290="N","Check: registered elsewhere, the plan stays there; not registered, the usual GP or practice bills","")</f>
        <v/>
      </c>
      <c r="R290" s="16">
        <f>IF(A290="","",IF(AND(K290="",F290&lt;&gt;"Y"),"Enter plan dates",IF(N290&lt;TODAY(),"Access lapsed: review or new plan needed",IF(N290-TODAY()&lt;=60,"Access lapses within 60 days",IF(O290&lt;&gt;"","Old plan: move before 1 July 2027",IF(AND(K290&lt;&gt;"",TODAY()&gt;=L290),"Review window open","OK"))))))</f>
        <v/>
      </c>
    </row>
    <row r="291">
      <c r="A291" s="18" t="n"/>
      <c r="B291" s="18" t="n"/>
      <c r="C291" s="18" t="n"/>
      <c r="D291" s="19" t="n"/>
      <c r="E291" s="19" t="n"/>
      <c r="F291" s="18" t="n"/>
      <c r="G291" s="19" t="n"/>
      <c r="H291" s="18" t="n"/>
      <c r="I291" s="19" t="n"/>
      <c r="J291" s="20" t="n"/>
      <c r="K291" s="14">
        <f>IF(COUNT(D291:E291)=0,"",MAX(D291:E291))</f>
        <v/>
      </c>
      <c r="L291" s="15">
        <f>IF(K291="",IF(F291="Y","No 967: prepare a new plan (965)",""),EDATE(K291,3))</f>
        <v/>
      </c>
      <c r="M291" s="15">
        <f>IF(COUNT(D291:E291)=0,IF(F291="Y","No GPCCMP recorded",""),MAX(IF(D291="",0,EDATE(D291,12)),IF(E291="",0,EDATE(E291,3))))</f>
        <v/>
      </c>
      <c r="N291" s="14">
        <f>IF(K291&lt;&gt;"",EDATE(K291,18),IF(F291="Y",DATE(2027,6,30),""))</f>
        <v/>
      </c>
      <c r="O291" s="16">
        <f>IF(AND(F291="Y",COUNT(D291:E291)=0),"Needs a GPCCMP before 1 July 2027","")</f>
        <v/>
      </c>
      <c r="P291" s="17">
        <f>IF(A291="","",MAX(0,5-IF(H291="",0,H291)))</f>
        <v/>
      </c>
      <c r="Q291" s="16">
        <f>IF(C291="N","Check: registered elsewhere, the plan stays there; not registered, the usual GP or practice bills","")</f>
        <v/>
      </c>
      <c r="R291" s="16">
        <f>IF(A291="","",IF(AND(K291="",F291&lt;&gt;"Y"),"Enter plan dates",IF(N291&lt;TODAY(),"Access lapsed: review or new plan needed",IF(N291-TODAY()&lt;=60,"Access lapses within 60 days",IF(O291&lt;&gt;"","Old plan: move before 1 July 2027",IF(AND(K291&lt;&gt;"",TODAY()&gt;=L291),"Review window open","OK"))))))</f>
        <v/>
      </c>
    </row>
    <row r="292">
      <c r="A292" s="18" t="n"/>
      <c r="B292" s="18" t="n"/>
      <c r="C292" s="18" t="n"/>
      <c r="D292" s="19" t="n"/>
      <c r="E292" s="19" t="n"/>
      <c r="F292" s="18" t="n"/>
      <c r="G292" s="19" t="n"/>
      <c r="H292" s="18" t="n"/>
      <c r="I292" s="19" t="n"/>
      <c r="J292" s="20" t="n"/>
      <c r="K292" s="14">
        <f>IF(COUNT(D292:E292)=0,"",MAX(D292:E292))</f>
        <v/>
      </c>
      <c r="L292" s="15">
        <f>IF(K292="",IF(F292="Y","No 967: prepare a new plan (965)",""),EDATE(K292,3))</f>
        <v/>
      </c>
      <c r="M292" s="15">
        <f>IF(COUNT(D292:E292)=0,IF(F292="Y","No GPCCMP recorded",""),MAX(IF(D292="",0,EDATE(D292,12)),IF(E292="",0,EDATE(E292,3))))</f>
        <v/>
      </c>
      <c r="N292" s="14">
        <f>IF(K292&lt;&gt;"",EDATE(K292,18),IF(F292="Y",DATE(2027,6,30),""))</f>
        <v/>
      </c>
      <c r="O292" s="16">
        <f>IF(AND(F292="Y",COUNT(D292:E292)=0),"Needs a GPCCMP before 1 July 2027","")</f>
        <v/>
      </c>
      <c r="P292" s="17">
        <f>IF(A292="","",MAX(0,5-IF(H292="",0,H292)))</f>
        <v/>
      </c>
      <c r="Q292" s="16">
        <f>IF(C292="N","Check: registered elsewhere, the plan stays there; not registered, the usual GP or practice bills","")</f>
        <v/>
      </c>
      <c r="R292" s="16">
        <f>IF(A292="","",IF(AND(K292="",F292&lt;&gt;"Y"),"Enter plan dates",IF(N292&lt;TODAY(),"Access lapsed: review or new plan needed",IF(N292-TODAY()&lt;=60,"Access lapses within 60 days",IF(O292&lt;&gt;"","Old plan: move before 1 July 2027",IF(AND(K292&lt;&gt;"",TODAY()&gt;=L292),"Review window open","OK"))))))</f>
        <v/>
      </c>
    </row>
    <row r="293">
      <c r="A293" s="18" t="n"/>
      <c r="B293" s="18" t="n"/>
      <c r="C293" s="18" t="n"/>
      <c r="D293" s="19" t="n"/>
      <c r="E293" s="19" t="n"/>
      <c r="F293" s="18" t="n"/>
      <c r="G293" s="19" t="n"/>
      <c r="H293" s="18" t="n"/>
      <c r="I293" s="19" t="n"/>
      <c r="J293" s="20" t="n"/>
      <c r="K293" s="14">
        <f>IF(COUNT(D293:E293)=0,"",MAX(D293:E293))</f>
        <v/>
      </c>
      <c r="L293" s="15">
        <f>IF(K293="",IF(F293="Y","No 967: prepare a new plan (965)",""),EDATE(K293,3))</f>
        <v/>
      </c>
      <c r="M293" s="15">
        <f>IF(COUNT(D293:E293)=0,IF(F293="Y","No GPCCMP recorded",""),MAX(IF(D293="",0,EDATE(D293,12)),IF(E293="",0,EDATE(E293,3))))</f>
        <v/>
      </c>
      <c r="N293" s="14">
        <f>IF(K293&lt;&gt;"",EDATE(K293,18),IF(F293="Y",DATE(2027,6,30),""))</f>
        <v/>
      </c>
      <c r="O293" s="16">
        <f>IF(AND(F293="Y",COUNT(D293:E293)=0),"Needs a GPCCMP before 1 July 2027","")</f>
        <v/>
      </c>
      <c r="P293" s="17">
        <f>IF(A293="","",MAX(0,5-IF(H293="",0,H293)))</f>
        <v/>
      </c>
      <c r="Q293" s="16">
        <f>IF(C293="N","Check: registered elsewhere, the plan stays there; not registered, the usual GP or practice bills","")</f>
        <v/>
      </c>
      <c r="R293" s="16">
        <f>IF(A293="","",IF(AND(K293="",F293&lt;&gt;"Y"),"Enter plan dates",IF(N293&lt;TODAY(),"Access lapsed: review or new plan needed",IF(N293-TODAY()&lt;=60,"Access lapses within 60 days",IF(O293&lt;&gt;"","Old plan: move before 1 July 2027",IF(AND(K293&lt;&gt;"",TODAY()&gt;=L293),"Review window open","OK"))))))</f>
        <v/>
      </c>
    </row>
    <row r="294">
      <c r="A294" s="18" t="n"/>
      <c r="B294" s="18" t="n"/>
      <c r="C294" s="18" t="n"/>
      <c r="D294" s="19" t="n"/>
      <c r="E294" s="19" t="n"/>
      <c r="F294" s="18" t="n"/>
      <c r="G294" s="19" t="n"/>
      <c r="H294" s="18" t="n"/>
      <c r="I294" s="19" t="n"/>
      <c r="J294" s="20" t="n"/>
      <c r="K294" s="14">
        <f>IF(COUNT(D294:E294)=0,"",MAX(D294:E294))</f>
        <v/>
      </c>
      <c r="L294" s="15">
        <f>IF(K294="",IF(F294="Y","No 967: prepare a new plan (965)",""),EDATE(K294,3))</f>
        <v/>
      </c>
      <c r="M294" s="15">
        <f>IF(COUNT(D294:E294)=0,IF(F294="Y","No GPCCMP recorded",""),MAX(IF(D294="",0,EDATE(D294,12)),IF(E294="",0,EDATE(E294,3))))</f>
        <v/>
      </c>
      <c r="N294" s="14">
        <f>IF(K294&lt;&gt;"",EDATE(K294,18),IF(F294="Y",DATE(2027,6,30),""))</f>
        <v/>
      </c>
      <c r="O294" s="16">
        <f>IF(AND(F294="Y",COUNT(D294:E294)=0),"Needs a GPCCMP before 1 July 2027","")</f>
        <v/>
      </c>
      <c r="P294" s="17">
        <f>IF(A294="","",MAX(0,5-IF(H294="",0,H294)))</f>
        <v/>
      </c>
      <c r="Q294" s="16">
        <f>IF(C294="N","Check: registered elsewhere, the plan stays there; not registered, the usual GP or practice bills","")</f>
        <v/>
      </c>
      <c r="R294" s="16">
        <f>IF(A294="","",IF(AND(K294="",F294&lt;&gt;"Y"),"Enter plan dates",IF(N294&lt;TODAY(),"Access lapsed: review or new plan needed",IF(N294-TODAY()&lt;=60,"Access lapses within 60 days",IF(O294&lt;&gt;"","Old plan: move before 1 July 2027",IF(AND(K294&lt;&gt;"",TODAY()&gt;=L294),"Review window open","OK"))))))</f>
        <v/>
      </c>
    </row>
    <row r="295">
      <c r="A295" s="18" t="n"/>
      <c r="B295" s="18" t="n"/>
      <c r="C295" s="18" t="n"/>
      <c r="D295" s="19" t="n"/>
      <c r="E295" s="19" t="n"/>
      <c r="F295" s="18" t="n"/>
      <c r="G295" s="19" t="n"/>
      <c r="H295" s="18" t="n"/>
      <c r="I295" s="19" t="n"/>
      <c r="J295" s="20" t="n"/>
      <c r="K295" s="14">
        <f>IF(COUNT(D295:E295)=0,"",MAX(D295:E295))</f>
        <v/>
      </c>
      <c r="L295" s="15">
        <f>IF(K295="",IF(F295="Y","No 967: prepare a new plan (965)",""),EDATE(K295,3))</f>
        <v/>
      </c>
      <c r="M295" s="15">
        <f>IF(COUNT(D295:E295)=0,IF(F295="Y","No GPCCMP recorded",""),MAX(IF(D295="",0,EDATE(D295,12)),IF(E295="",0,EDATE(E295,3))))</f>
        <v/>
      </c>
      <c r="N295" s="14">
        <f>IF(K295&lt;&gt;"",EDATE(K295,18),IF(F295="Y",DATE(2027,6,30),""))</f>
        <v/>
      </c>
      <c r="O295" s="16">
        <f>IF(AND(F295="Y",COUNT(D295:E295)=0),"Needs a GPCCMP before 1 July 2027","")</f>
        <v/>
      </c>
      <c r="P295" s="17">
        <f>IF(A295="","",MAX(0,5-IF(H295="",0,H295)))</f>
        <v/>
      </c>
      <c r="Q295" s="16">
        <f>IF(C295="N","Check: registered elsewhere, the plan stays there; not registered, the usual GP or practice bills","")</f>
        <v/>
      </c>
      <c r="R295" s="16">
        <f>IF(A295="","",IF(AND(K295="",F295&lt;&gt;"Y"),"Enter plan dates",IF(N295&lt;TODAY(),"Access lapsed: review or new plan needed",IF(N295-TODAY()&lt;=60,"Access lapses within 60 days",IF(O295&lt;&gt;"","Old plan: move before 1 July 2027",IF(AND(K295&lt;&gt;"",TODAY()&gt;=L295),"Review window open","OK"))))))</f>
        <v/>
      </c>
    </row>
    <row r="296">
      <c r="A296" s="18" t="n"/>
      <c r="B296" s="18" t="n"/>
      <c r="C296" s="18" t="n"/>
      <c r="D296" s="19" t="n"/>
      <c r="E296" s="19" t="n"/>
      <c r="F296" s="18" t="n"/>
      <c r="G296" s="19" t="n"/>
      <c r="H296" s="18" t="n"/>
      <c r="I296" s="19" t="n"/>
      <c r="J296" s="20" t="n"/>
      <c r="K296" s="14">
        <f>IF(COUNT(D296:E296)=0,"",MAX(D296:E296))</f>
        <v/>
      </c>
      <c r="L296" s="15">
        <f>IF(K296="",IF(F296="Y","No 967: prepare a new plan (965)",""),EDATE(K296,3))</f>
        <v/>
      </c>
      <c r="M296" s="15">
        <f>IF(COUNT(D296:E296)=0,IF(F296="Y","No GPCCMP recorded",""),MAX(IF(D296="",0,EDATE(D296,12)),IF(E296="",0,EDATE(E296,3))))</f>
        <v/>
      </c>
      <c r="N296" s="14">
        <f>IF(K296&lt;&gt;"",EDATE(K296,18),IF(F296="Y",DATE(2027,6,30),""))</f>
        <v/>
      </c>
      <c r="O296" s="16">
        <f>IF(AND(F296="Y",COUNT(D296:E296)=0),"Needs a GPCCMP before 1 July 2027","")</f>
        <v/>
      </c>
      <c r="P296" s="17">
        <f>IF(A296="","",MAX(0,5-IF(H296="",0,H296)))</f>
        <v/>
      </c>
      <c r="Q296" s="16">
        <f>IF(C296="N","Check: registered elsewhere, the plan stays there; not registered, the usual GP or practice bills","")</f>
        <v/>
      </c>
      <c r="R296" s="16">
        <f>IF(A296="","",IF(AND(K296="",F296&lt;&gt;"Y"),"Enter plan dates",IF(N296&lt;TODAY(),"Access lapsed: review or new plan needed",IF(N296-TODAY()&lt;=60,"Access lapses within 60 days",IF(O296&lt;&gt;"","Old plan: move before 1 July 2027",IF(AND(K296&lt;&gt;"",TODAY()&gt;=L296),"Review window open","OK"))))))</f>
        <v/>
      </c>
    </row>
    <row r="297">
      <c r="A297" s="18" t="n"/>
      <c r="B297" s="18" t="n"/>
      <c r="C297" s="18" t="n"/>
      <c r="D297" s="19" t="n"/>
      <c r="E297" s="19" t="n"/>
      <c r="F297" s="18" t="n"/>
      <c r="G297" s="19" t="n"/>
      <c r="H297" s="18" t="n"/>
      <c r="I297" s="19" t="n"/>
      <c r="J297" s="20" t="n"/>
      <c r="K297" s="14">
        <f>IF(COUNT(D297:E297)=0,"",MAX(D297:E297))</f>
        <v/>
      </c>
      <c r="L297" s="15">
        <f>IF(K297="",IF(F297="Y","No 967: prepare a new plan (965)",""),EDATE(K297,3))</f>
        <v/>
      </c>
      <c r="M297" s="15">
        <f>IF(COUNT(D297:E297)=0,IF(F297="Y","No GPCCMP recorded",""),MAX(IF(D297="",0,EDATE(D297,12)),IF(E297="",0,EDATE(E297,3))))</f>
        <v/>
      </c>
      <c r="N297" s="14">
        <f>IF(K297&lt;&gt;"",EDATE(K297,18),IF(F297="Y",DATE(2027,6,30),""))</f>
        <v/>
      </c>
      <c r="O297" s="16">
        <f>IF(AND(F297="Y",COUNT(D297:E297)=0),"Needs a GPCCMP before 1 July 2027","")</f>
        <v/>
      </c>
      <c r="P297" s="17">
        <f>IF(A297="","",MAX(0,5-IF(H297="",0,H297)))</f>
        <v/>
      </c>
      <c r="Q297" s="16">
        <f>IF(C297="N","Check: registered elsewhere, the plan stays there; not registered, the usual GP or practice bills","")</f>
        <v/>
      </c>
      <c r="R297" s="16">
        <f>IF(A297="","",IF(AND(K297="",F297&lt;&gt;"Y"),"Enter plan dates",IF(N297&lt;TODAY(),"Access lapsed: review or new plan needed",IF(N297-TODAY()&lt;=60,"Access lapses within 60 days",IF(O297&lt;&gt;"","Old plan: move before 1 July 2027",IF(AND(K297&lt;&gt;"",TODAY()&gt;=L297),"Review window open","OK"))))))</f>
        <v/>
      </c>
    </row>
    <row r="298">
      <c r="A298" s="18" t="n"/>
      <c r="B298" s="18" t="n"/>
      <c r="C298" s="18" t="n"/>
      <c r="D298" s="19" t="n"/>
      <c r="E298" s="19" t="n"/>
      <c r="F298" s="18" t="n"/>
      <c r="G298" s="19" t="n"/>
      <c r="H298" s="18" t="n"/>
      <c r="I298" s="19" t="n"/>
      <c r="J298" s="20" t="n"/>
      <c r="K298" s="14">
        <f>IF(COUNT(D298:E298)=0,"",MAX(D298:E298))</f>
        <v/>
      </c>
      <c r="L298" s="15">
        <f>IF(K298="",IF(F298="Y","No 967: prepare a new plan (965)",""),EDATE(K298,3))</f>
        <v/>
      </c>
      <c r="M298" s="15">
        <f>IF(COUNT(D298:E298)=0,IF(F298="Y","No GPCCMP recorded",""),MAX(IF(D298="",0,EDATE(D298,12)),IF(E298="",0,EDATE(E298,3))))</f>
        <v/>
      </c>
      <c r="N298" s="14">
        <f>IF(K298&lt;&gt;"",EDATE(K298,18),IF(F298="Y",DATE(2027,6,30),""))</f>
        <v/>
      </c>
      <c r="O298" s="16">
        <f>IF(AND(F298="Y",COUNT(D298:E298)=0),"Needs a GPCCMP before 1 July 2027","")</f>
        <v/>
      </c>
      <c r="P298" s="17">
        <f>IF(A298="","",MAX(0,5-IF(H298="",0,H298)))</f>
        <v/>
      </c>
      <c r="Q298" s="16">
        <f>IF(C298="N","Check: registered elsewhere, the plan stays there; not registered, the usual GP or practice bills","")</f>
        <v/>
      </c>
      <c r="R298" s="16">
        <f>IF(A298="","",IF(AND(K298="",F298&lt;&gt;"Y"),"Enter plan dates",IF(N298&lt;TODAY(),"Access lapsed: review or new plan needed",IF(N298-TODAY()&lt;=60,"Access lapses within 60 days",IF(O298&lt;&gt;"","Old plan: move before 1 July 2027",IF(AND(K298&lt;&gt;"",TODAY()&gt;=L298),"Review window open","OK"))))))</f>
        <v/>
      </c>
    </row>
    <row r="299">
      <c r="A299" s="18" t="n"/>
      <c r="B299" s="18" t="n"/>
      <c r="C299" s="18" t="n"/>
      <c r="D299" s="19" t="n"/>
      <c r="E299" s="19" t="n"/>
      <c r="F299" s="18" t="n"/>
      <c r="G299" s="19" t="n"/>
      <c r="H299" s="18" t="n"/>
      <c r="I299" s="19" t="n"/>
      <c r="J299" s="20" t="n"/>
      <c r="K299" s="14">
        <f>IF(COUNT(D299:E299)=0,"",MAX(D299:E299))</f>
        <v/>
      </c>
      <c r="L299" s="15">
        <f>IF(K299="",IF(F299="Y","No 967: prepare a new plan (965)",""),EDATE(K299,3))</f>
        <v/>
      </c>
      <c r="M299" s="15">
        <f>IF(COUNT(D299:E299)=0,IF(F299="Y","No GPCCMP recorded",""),MAX(IF(D299="",0,EDATE(D299,12)),IF(E299="",0,EDATE(E299,3))))</f>
        <v/>
      </c>
      <c r="N299" s="14">
        <f>IF(K299&lt;&gt;"",EDATE(K299,18),IF(F299="Y",DATE(2027,6,30),""))</f>
        <v/>
      </c>
      <c r="O299" s="16">
        <f>IF(AND(F299="Y",COUNT(D299:E299)=0),"Needs a GPCCMP before 1 July 2027","")</f>
        <v/>
      </c>
      <c r="P299" s="17">
        <f>IF(A299="","",MAX(0,5-IF(H299="",0,H299)))</f>
        <v/>
      </c>
      <c r="Q299" s="16">
        <f>IF(C299="N","Check: registered elsewhere, the plan stays there; not registered, the usual GP or practice bills","")</f>
        <v/>
      </c>
      <c r="R299" s="16">
        <f>IF(A299="","",IF(AND(K299="",F299&lt;&gt;"Y"),"Enter plan dates",IF(N299&lt;TODAY(),"Access lapsed: review or new plan needed",IF(N299-TODAY()&lt;=60,"Access lapses within 60 days",IF(O299&lt;&gt;"","Old plan: move before 1 July 2027",IF(AND(K299&lt;&gt;"",TODAY()&gt;=L299),"Review window open","OK"))))))</f>
        <v/>
      </c>
    </row>
    <row r="300">
      <c r="A300" s="18" t="n"/>
      <c r="B300" s="18" t="n"/>
      <c r="C300" s="18" t="n"/>
      <c r="D300" s="19" t="n"/>
      <c r="E300" s="19" t="n"/>
      <c r="F300" s="18" t="n"/>
      <c r="G300" s="19" t="n"/>
      <c r="H300" s="18" t="n"/>
      <c r="I300" s="19" t="n"/>
      <c r="J300" s="20" t="n"/>
      <c r="K300" s="14">
        <f>IF(COUNT(D300:E300)=0,"",MAX(D300:E300))</f>
        <v/>
      </c>
      <c r="L300" s="15">
        <f>IF(K300="",IF(F300="Y","No 967: prepare a new plan (965)",""),EDATE(K300,3))</f>
        <v/>
      </c>
      <c r="M300" s="15">
        <f>IF(COUNT(D300:E300)=0,IF(F300="Y","No GPCCMP recorded",""),MAX(IF(D300="",0,EDATE(D300,12)),IF(E300="",0,EDATE(E300,3))))</f>
        <v/>
      </c>
      <c r="N300" s="14">
        <f>IF(K300&lt;&gt;"",EDATE(K300,18),IF(F300="Y",DATE(2027,6,30),""))</f>
        <v/>
      </c>
      <c r="O300" s="16">
        <f>IF(AND(F300="Y",COUNT(D300:E300)=0),"Needs a GPCCMP before 1 July 2027","")</f>
        <v/>
      </c>
      <c r="P300" s="17">
        <f>IF(A300="","",MAX(0,5-IF(H300="",0,H300)))</f>
        <v/>
      </c>
      <c r="Q300" s="16">
        <f>IF(C300="N","Check: registered elsewhere, the plan stays there; not registered, the usual GP or practice bills","")</f>
        <v/>
      </c>
      <c r="R300" s="16">
        <f>IF(A300="","",IF(AND(K300="",F300&lt;&gt;"Y"),"Enter plan dates",IF(N300&lt;TODAY(),"Access lapsed: review or new plan needed",IF(N300-TODAY()&lt;=60,"Access lapses within 60 days",IF(O300&lt;&gt;"","Old plan: move before 1 July 2027",IF(AND(K300&lt;&gt;"",TODAY()&gt;=L300),"Review window open","OK"))))))</f>
        <v/>
      </c>
    </row>
    <row r="301">
      <c r="A301" s="18" t="n"/>
      <c r="B301" s="18" t="n"/>
      <c r="C301" s="18" t="n"/>
      <c r="D301" s="19" t="n"/>
      <c r="E301" s="19" t="n"/>
      <c r="F301" s="18" t="n"/>
      <c r="G301" s="19" t="n"/>
      <c r="H301" s="18" t="n"/>
      <c r="I301" s="19" t="n"/>
      <c r="J301" s="20" t="n"/>
      <c r="K301" s="14">
        <f>IF(COUNT(D301:E301)=0,"",MAX(D301:E301))</f>
        <v/>
      </c>
      <c r="L301" s="15">
        <f>IF(K301="",IF(F301="Y","No 967: prepare a new plan (965)",""),EDATE(K301,3))</f>
        <v/>
      </c>
      <c r="M301" s="15">
        <f>IF(COUNT(D301:E301)=0,IF(F301="Y","No GPCCMP recorded",""),MAX(IF(D301="",0,EDATE(D301,12)),IF(E301="",0,EDATE(E301,3))))</f>
        <v/>
      </c>
      <c r="N301" s="14">
        <f>IF(K301&lt;&gt;"",EDATE(K301,18),IF(F301="Y",DATE(2027,6,30),""))</f>
        <v/>
      </c>
      <c r="O301" s="16">
        <f>IF(AND(F301="Y",COUNT(D301:E301)=0),"Needs a GPCCMP before 1 July 2027","")</f>
        <v/>
      </c>
      <c r="P301" s="17">
        <f>IF(A301="","",MAX(0,5-IF(H301="",0,H301)))</f>
        <v/>
      </c>
      <c r="Q301" s="16">
        <f>IF(C301="N","Check: registered elsewhere, the plan stays there; not registered, the usual GP or practice bills","")</f>
        <v/>
      </c>
      <c r="R301" s="16">
        <f>IF(A301="","",IF(AND(K301="",F301&lt;&gt;"Y"),"Enter plan dates",IF(N301&lt;TODAY(),"Access lapsed: review or new plan needed",IF(N301-TODAY()&lt;=60,"Access lapses within 60 days",IF(O301&lt;&gt;"","Old plan: move before 1 July 2027",IF(AND(K301&lt;&gt;"",TODAY()&gt;=L301),"Review window open","OK"))))))</f>
        <v/>
      </c>
    </row>
    <row r="302">
      <c r="A302" s="18" t="n"/>
      <c r="B302" s="18" t="n"/>
      <c r="C302" s="18" t="n"/>
      <c r="D302" s="19" t="n"/>
      <c r="E302" s="19" t="n"/>
      <c r="F302" s="18" t="n"/>
      <c r="G302" s="19" t="n"/>
      <c r="H302" s="18" t="n"/>
      <c r="I302" s="19" t="n"/>
      <c r="J302" s="20" t="n"/>
      <c r="K302" s="14">
        <f>IF(COUNT(D302:E302)=0,"",MAX(D302:E302))</f>
        <v/>
      </c>
      <c r="L302" s="15">
        <f>IF(K302="",IF(F302="Y","No 967: prepare a new plan (965)",""),EDATE(K302,3))</f>
        <v/>
      </c>
      <c r="M302" s="15">
        <f>IF(COUNT(D302:E302)=0,IF(F302="Y","No GPCCMP recorded",""),MAX(IF(D302="",0,EDATE(D302,12)),IF(E302="",0,EDATE(E302,3))))</f>
        <v/>
      </c>
      <c r="N302" s="14">
        <f>IF(K302&lt;&gt;"",EDATE(K302,18),IF(F302="Y",DATE(2027,6,30),""))</f>
        <v/>
      </c>
      <c r="O302" s="16">
        <f>IF(AND(F302="Y",COUNT(D302:E302)=0),"Needs a GPCCMP before 1 July 2027","")</f>
        <v/>
      </c>
      <c r="P302" s="17">
        <f>IF(A302="","",MAX(0,5-IF(H302="",0,H302)))</f>
        <v/>
      </c>
      <c r="Q302" s="16">
        <f>IF(C302="N","Check: registered elsewhere, the plan stays there; not registered, the usual GP or practice bills","")</f>
        <v/>
      </c>
      <c r="R302" s="16">
        <f>IF(A302="","",IF(AND(K302="",F302&lt;&gt;"Y"),"Enter plan dates",IF(N302&lt;TODAY(),"Access lapsed: review or new plan needed",IF(N302-TODAY()&lt;=60,"Access lapses within 60 days",IF(O302&lt;&gt;"","Old plan: move before 1 July 2027",IF(AND(K302&lt;&gt;"",TODAY()&gt;=L302),"Review window open","OK"))))))</f>
        <v/>
      </c>
    </row>
    <row r="303">
      <c r="A303" s="18" t="n"/>
      <c r="B303" s="18" t="n"/>
      <c r="C303" s="18" t="n"/>
      <c r="D303" s="19" t="n"/>
      <c r="E303" s="19" t="n"/>
      <c r="F303" s="18" t="n"/>
      <c r="G303" s="19" t="n"/>
      <c r="H303" s="18" t="n"/>
      <c r="I303" s="19" t="n"/>
      <c r="J303" s="20" t="n"/>
      <c r="K303" s="14">
        <f>IF(COUNT(D303:E303)=0,"",MAX(D303:E303))</f>
        <v/>
      </c>
      <c r="L303" s="15">
        <f>IF(K303="",IF(F303="Y","No 967: prepare a new plan (965)",""),EDATE(K303,3))</f>
        <v/>
      </c>
      <c r="M303" s="15">
        <f>IF(COUNT(D303:E303)=0,IF(F303="Y","No GPCCMP recorded",""),MAX(IF(D303="",0,EDATE(D303,12)),IF(E303="",0,EDATE(E303,3))))</f>
        <v/>
      </c>
      <c r="N303" s="14">
        <f>IF(K303&lt;&gt;"",EDATE(K303,18),IF(F303="Y",DATE(2027,6,30),""))</f>
        <v/>
      </c>
      <c r="O303" s="16">
        <f>IF(AND(F303="Y",COUNT(D303:E303)=0),"Needs a GPCCMP before 1 July 2027","")</f>
        <v/>
      </c>
      <c r="P303" s="17">
        <f>IF(A303="","",MAX(0,5-IF(H303="",0,H303)))</f>
        <v/>
      </c>
      <c r="Q303" s="16">
        <f>IF(C303="N","Check: registered elsewhere, the plan stays there; not registered, the usual GP or practice bills","")</f>
        <v/>
      </c>
      <c r="R303" s="16">
        <f>IF(A303="","",IF(AND(K303="",F303&lt;&gt;"Y"),"Enter plan dates",IF(N303&lt;TODAY(),"Access lapsed: review or new plan needed",IF(N303-TODAY()&lt;=60,"Access lapses within 60 days",IF(O303&lt;&gt;"","Old plan: move before 1 July 2027",IF(AND(K303&lt;&gt;"",TODAY()&gt;=L303),"Review window open","OK"))))))</f>
        <v/>
      </c>
    </row>
    <row r="304">
      <c r="A304" s="18" t="n"/>
      <c r="B304" s="18" t="n"/>
      <c r="C304" s="18" t="n"/>
      <c r="D304" s="19" t="n"/>
      <c r="E304" s="19" t="n"/>
      <c r="F304" s="18" t="n"/>
      <c r="G304" s="19" t="n"/>
      <c r="H304" s="18" t="n"/>
      <c r="I304" s="19" t="n"/>
      <c r="J304" s="20" t="n"/>
      <c r="K304" s="14">
        <f>IF(COUNT(D304:E304)=0,"",MAX(D304:E304))</f>
        <v/>
      </c>
      <c r="L304" s="15">
        <f>IF(K304="",IF(F304="Y","No 967: prepare a new plan (965)",""),EDATE(K304,3))</f>
        <v/>
      </c>
      <c r="M304" s="15">
        <f>IF(COUNT(D304:E304)=0,IF(F304="Y","No GPCCMP recorded",""),MAX(IF(D304="",0,EDATE(D304,12)),IF(E304="",0,EDATE(E304,3))))</f>
        <v/>
      </c>
      <c r="N304" s="14">
        <f>IF(K304&lt;&gt;"",EDATE(K304,18),IF(F304="Y",DATE(2027,6,30),""))</f>
        <v/>
      </c>
      <c r="O304" s="16">
        <f>IF(AND(F304="Y",COUNT(D304:E304)=0),"Needs a GPCCMP before 1 July 2027","")</f>
        <v/>
      </c>
      <c r="P304" s="17">
        <f>IF(A304="","",MAX(0,5-IF(H304="",0,H304)))</f>
        <v/>
      </c>
      <c r="Q304" s="16">
        <f>IF(C304="N","Check: registered elsewhere, the plan stays there; not registered, the usual GP or practice bills","")</f>
        <v/>
      </c>
      <c r="R304" s="16">
        <f>IF(A304="","",IF(AND(K304="",F304&lt;&gt;"Y"),"Enter plan dates",IF(N304&lt;TODAY(),"Access lapsed: review or new plan needed",IF(N304-TODAY()&lt;=60,"Access lapses within 60 days",IF(O304&lt;&gt;"","Old plan: move before 1 July 2027",IF(AND(K304&lt;&gt;"",TODAY()&gt;=L304),"Review window open","OK"))))))</f>
        <v/>
      </c>
    </row>
    <row r="305">
      <c r="A305" s="18" t="n"/>
      <c r="B305" s="18" t="n"/>
      <c r="C305" s="18" t="n"/>
      <c r="D305" s="19" t="n"/>
      <c r="E305" s="19" t="n"/>
      <c r="F305" s="18" t="n"/>
      <c r="G305" s="19" t="n"/>
      <c r="H305" s="18" t="n"/>
      <c r="I305" s="19" t="n"/>
      <c r="J305" s="20" t="n"/>
      <c r="K305" s="14">
        <f>IF(COUNT(D305:E305)=0,"",MAX(D305:E305))</f>
        <v/>
      </c>
      <c r="L305" s="15">
        <f>IF(K305="",IF(F305="Y","No 967: prepare a new plan (965)",""),EDATE(K305,3))</f>
        <v/>
      </c>
      <c r="M305" s="15">
        <f>IF(COUNT(D305:E305)=0,IF(F305="Y","No GPCCMP recorded",""),MAX(IF(D305="",0,EDATE(D305,12)),IF(E305="",0,EDATE(E305,3))))</f>
        <v/>
      </c>
      <c r="N305" s="14">
        <f>IF(K305&lt;&gt;"",EDATE(K305,18),IF(F305="Y",DATE(2027,6,30),""))</f>
        <v/>
      </c>
      <c r="O305" s="16">
        <f>IF(AND(F305="Y",COUNT(D305:E305)=0),"Needs a GPCCMP before 1 July 2027","")</f>
        <v/>
      </c>
      <c r="P305" s="17">
        <f>IF(A305="","",MAX(0,5-IF(H305="",0,H305)))</f>
        <v/>
      </c>
      <c r="Q305" s="16">
        <f>IF(C305="N","Check: registered elsewhere, the plan stays there; not registered, the usual GP or practice bills","")</f>
        <v/>
      </c>
      <c r="R305" s="16">
        <f>IF(A305="","",IF(AND(K305="",F305&lt;&gt;"Y"),"Enter plan dates",IF(N305&lt;TODAY(),"Access lapsed: review or new plan needed",IF(N305-TODAY()&lt;=60,"Access lapses within 60 days",IF(O305&lt;&gt;"","Old plan: move before 1 July 2027",IF(AND(K305&lt;&gt;"",TODAY()&gt;=L305),"Review window open","OK"))))))</f>
        <v/>
      </c>
    </row>
    <row r="306">
      <c r="A306" s="18" t="n"/>
      <c r="B306" s="18" t="n"/>
      <c r="C306" s="18" t="n"/>
      <c r="D306" s="19" t="n"/>
      <c r="E306" s="19" t="n"/>
      <c r="F306" s="18" t="n"/>
      <c r="G306" s="19" t="n"/>
      <c r="H306" s="18" t="n"/>
      <c r="I306" s="19" t="n"/>
      <c r="J306" s="20" t="n"/>
      <c r="K306" s="14">
        <f>IF(COUNT(D306:E306)=0,"",MAX(D306:E306))</f>
        <v/>
      </c>
      <c r="L306" s="15">
        <f>IF(K306="",IF(F306="Y","No 967: prepare a new plan (965)",""),EDATE(K306,3))</f>
        <v/>
      </c>
      <c r="M306" s="15">
        <f>IF(COUNT(D306:E306)=0,IF(F306="Y","No GPCCMP recorded",""),MAX(IF(D306="",0,EDATE(D306,12)),IF(E306="",0,EDATE(E306,3))))</f>
        <v/>
      </c>
      <c r="N306" s="14">
        <f>IF(K306&lt;&gt;"",EDATE(K306,18),IF(F306="Y",DATE(2027,6,30),""))</f>
        <v/>
      </c>
      <c r="O306" s="16">
        <f>IF(AND(F306="Y",COUNT(D306:E306)=0),"Needs a GPCCMP before 1 July 2027","")</f>
        <v/>
      </c>
      <c r="P306" s="17">
        <f>IF(A306="","",MAX(0,5-IF(H306="",0,H306)))</f>
        <v/>
      </c>
      <c r="Q306" s="16">
        <f>IF(C306="N","Check: registered elsewhere, the plan stays there; not registered, the usual GP or practice bills","")</f>
        <v/>
      </c>
      <c r="R306" s="16">
        <f>IF(A306="","",IF(AND(K306="",F306&lt;&gt;"Y"),"Enter plan dates",IF(N306&lt;TODAY(),"Access lapsed: review or new plan needed",IF(N306-TODAY()&lt;=60,"Access lapses within 60 days",IF(O306&lt;&gt;"","Old plan: move before 1 July 2027",IF(AND(K306&lt;&gt;"",TODAY()&gt;=L306),"Review window open","OK"))))))</f>
        <v/>
      </c>
    </row>
    <row r="307">
      <c r="A307" s="18" t="n"/>
      <c r="B307" s="18" t="n"/>
      <c r="C307" s="18" t="n"/>
      <c r="D307" s="19" t="n"/>
      <c r="E307" s="19" t="n"/>
      <c r="F307" s="18" t="n"/>
      <c r="G307" s="19" t="n"/>
      <c r="H307" s="18" t="n"/>
      <c r="I307" s="19" t="n"/>
      <c r="J307" s="20" t="n"/>
      <c r="K307" s="14">
        <f>IF(COUNT(D307:E307)=0,"",MAX(D307:E307))</f>
        <v/>
      </c>
      <c r="L307" s="15">
        <f>IF(K307="",IF(F307="Y","No 967: prepare a new plan (965)",""),EDATE(K307,3))</f>
        <v/>
      </c>
      <c r="M307" s="15">
        <f>IF(COUNT(D307:E307)=0,IF(F307="Y","No GPCCMP recorded",""),MAX(IF(D307="",0,EDATE(D307,12)),IF(E307="",0,EDATE(E307,3))))</f>
        <v/>
      </c>
      <c r="N307" s="14">
        <f>IF(K307&lt;&gt;"",EDATE(K307,18),IF(F307="Y",DATE(2027,6,30),""))</f>
        <v/>
      </c>
      <c r="O307" s="16">
        <f>IF(AND(F307="Y",COUNT(D307:E307)=0),"Needs a GPCCMP before 1 July 2027","")</f>
        <v/>
      </c>
      <c r="P307" s="17">
        <f>IF(A307="","",MAX(0,5-IF(H307="",0,H307)))</f>
        <v/>
      </c>
      <c r="Q307" s="16">
        <f>IF(C307="N","Check: registered elsewhere, the plan stays there; not registered, the usual GP or practice bills","")</f>
        <v/>
      </c>
      <c r="R307" s="16">
        <f>IF(A307="","",IF(AND(K307="",F307&lt;&gt;"Y"),"Enter plan dates",IF(N307&lt;TODAY(),"Access lapsed: review or new plan needed",IF(N307-TODAY()&lt;=60,"Access lapses within 60 days",IF(O307&lt;&gt;"","Old plan: move before 1 July 2027",IF(AND(K307&lt;&gt;"",TODAY()&gt;=L307),"Review window open","OK"))))))</f>
        <v/>
      </c>
    </row>
    <row r="308">
      <c r="A308" s="18" t="n"/>
      <c r="B308" s="18" t="n"/>
      <c r="C308" s="18" t="n"/>
      <c r="D308" s="19" t="n"/>
      <c r="E308" s="19" t="n"/>
      <c r="F308" s="18" t="n"/>
      <c r="G308" s="19" t="n"/>
      <c r="H308" s="18" t="n"/>
      <c r="I308" s="19" t="n"/>
      <c r="J308" s="20" t="n"/>
      <c r="K308" s="14">
        <f>IF(COUNT(D308:E308)=0,"",MAX(D308:E308))</f>
        <v/>
      </c>
      <c r="L308" s="15">
        <f>IF(K308="",IF(F308="Y","No 967: prepare a new plan (965)",""),EDATE(K308,3))</f>
        <v/>
      </c>
      <c r="M308" s="15">
        <f>IF(COUNT(D308:E308)=0,IF(F308="Y","No GPCCMP recorded",""),MAX(IF(D308="",0,EDATE(D308,12)),IF(E308="",0,EDATE(E308,3))))</f>
        <v/>
      </c>
      <c r="N308" s="14">
        <f>IF(K308&lt;&gt;"",EDATE(K308,18),IF(F308="Y",DATE(2027,6,30),""))</f>
        <v/>
      </c>
      <c r="O308" s="16">
        <f>IF(AND(F308="Y",COUNT(D308:E308)=0),"Needs a GPCCMP before 1 July 2027","")</f>
        <v/>
      </c>
      <c r="P308" s="17">
        <f>IF(A308="","",MAX(0,5-IF(H308="",0,H308)))</f>
        <v/>
      </c>
      <c r="Q308" s="16">
        <f>IF(C308="N","Check: registered elsewhere, the plan stays there; not registered, the usual GP or practice bills","")</f>
        <v/>
      </c>
      <c r="R308" s="16">
        <f>IF(A308="","",IF(AND(K308="",F308&lt;&gt;"Y"),"Enter plan dates",IF(N308&lt;TODAY(),"Access lapsed: review or new plan needed",IF(N308-TODAY()&lt;=60,"Access lapses within 60 days",IF(O308&lt;&gt;"","Old plan: move before 1 July 2027",IF(AND(K308&lt;&gt;"",TODAY()&gt;=L308),"Review window open","OK"))))))</f>
        <v/>
      </c>
    </row>
    <row r="309">
      <c r="A309" s="18" t="n"/>
      <c r="B309" s="18" t="n"/>
      <c r="C309" s="18" t="n"/>
      <c r="D309" s="19" t="n"/>
      <c r="E309" s="19" t="n"/>
      <c r="F309" s="18" t="n"/>
      <c r="G309" s="19" t="n"/>
      <c r="H309" s="18" t="n"/>
      <c r="I309" s="19" t="n"/>
      <c r="J309" s="20" t="n"/>
      <c r="K309" s="14">
        <f>IF(COUNT(D309:E309)=0,"",MAX(D309:E309))</f>
        <v/>
      </c>
      <c r="L309" s="15">
        <f>IF(K309="",IF(F309="Y","No 967: prepare a new plan (965)",""),EDATE(K309,3))</f>
        <v/>
      </c>
      <c r="M309" s="15">
        <f>IF(COUNT(D309:E309)=0,IF(F309="Y","No GPCCMP recorded",""),MAX(IF(D309="",0,EDATE(D309,12)),IF(E309="",0,EDATE(E309,3))))</f>
        <v/>
      </c>
      <c r="N309" s="14">
        <f>IF(K309&lt;&gt;"",EDATE(K309,18),IF(F309="Y",DATE(2027,6,30),""))</f>
        <v/>
      </c>
      <c r="O309" s="16">
        <f>IF(AND(F309="Y",COUNT(D309:E309)=0),"Needs a GPCCMP before 1 July 2027","")</f>
        <v/>
      </c>
      <c r="P309" s="17">
        <f>IF(A309="","",MAX(0,5-IF(H309="",0,H309)))</f>
        <v/>
      </c>
      <c r="Q309" s="16">
        <f>IF(C309="N","Check: registered elsewhere, the plan stays there; not registered, the usual GP or practice bills","")</f>
        <v/>
      </c>
      <c r="R309" s="16">
        <f>IF(A309="","",IF(AND(K309="",F309&lt;&gt;"Y"),"Enter plan dates",IF(N309&lt;TODAY(),"Access lapsed: review or new plan needed",IF(N309-TODAY()&lt;=60,"Access lapses within 60 days",IF(O309&lt;&gt;"","Old plan: move before 1 July 2027",IF(AND(K309&lt;&gt;"",TODAY()&gt;=L309),"Review window open","OK"))))))</f>
        <v/>
      </c>
    </row>
    <row r="310">
      <c r="A310" s="18" t="n"/>
      <c r="B310" s="18" t="n"/>
      <c r="C310" s="18" t="n"/>
      <c r="D310" s="19" t="n"/>
      <c r="E310" s="19" t="n"/>
      <c r="F310" s="18" t="n"/>
      <c r="G310" s="19" t="n"/>
      <c r="H310" s="18" t="n"/>
      <c r="I310" s="19" t="n"/>
      <c r="J310" s="20" t="n"/>
      <c r="K310" s="14">
        <f>IF(COUNT(D310:E310)=0,"",MAX(D310:E310))</f>
        <v/>
      </c>
      <c r="L310" s="15">
        <f>IF(K310="",IF(F310="Y","No 967: prepare a new plan (965)",""),EDATE(K310,3))</f>
        <v/>
      </c>
      <c r="M310" s="15">
        <f>IF(COUNT(D310:E310)=0,IF(F310="Y","No GPCCMP recorded",""),MAX(IF(D310="",0,EDATE(D310,12)),IF(E310="",0,EDATE(E310,3))))</f>
        <v/>
      </c>
      <c r="N310" s="14">
        <f>IF(K310&lt;&gt;"",EDATE(K310,18),IF(F310="Y",DATE(2027,6,30),""))</f>
        <v/>
      </c>
      <c r="O310" s="16">
        <f>IF(AND(F310="Y",COUNT(D310:E310)=0),"Needs a GPCCMP before 1 July 2027","")</f>
        <v/>
      </c>
      <c r="P310" s="17">
        <f>IF(A310="","",MAX(0,5-IF(H310="",0,H310)))</f>
        <v/>
      </c>
      <c r="Q310" s="16">
        <f>IF(C310="N","Check: registered elsewhere, the plan stays there; not registered, the usual GP or practice bills","")</f>
        <v/>
      </c>
      <c r="R310" s="16">
        <f>IF(A310="","",IF(AND(K310="",F310&lt;&gt;"Y"),"Enter plan dates",IF(N310&lt;TODAY(),"Access lapsed: review or new plan needed",IF(N310-TODAY()&lt;=60,"Access lapses within 60 days",IF(O310&lt;&gt;"","Old plan: move before 1 July 2027",IF(AND(K310&lt;&gt;"",TODAY()&gt;=L310),"Review window open","OK"))))))</f>
        <v/>
      </c>
    </row>
    <row r="311">
      <c r="A311" s="18" t="n"/>
      <c r="B311" s="18" t="n"/>
      <c r="C311" s="18" t="n"/>
      <c r="D311" s="19" t="n"/>
      <c r="E311" s="19" t="n"/>
      <c r="F311" s="18" t="n"/>
      <c r="G311" s="19" t="n"/>
      <c r="H311" s="18" t="n"/>
      <c r="I311" s="19" t="n"/>
      <c r="J311" s="20" t="n"/>
      <c r="K311" s="14">
        <f>IF(COUNT(D311:E311)=0,"",MAX(D311:E311))</f>
        <v/>
      </c>
      <c r="L311" s="15">
        <f>IF(K311="",IF(F311="Y","No 967: prepare a new plan (965)",""),EDATE(K311,3))</f>
        <v/>
      </c>
      <c r="M311" s="15">
        <f>IF(COUNT(D311:E311)=0,IF(F311="Y","No GPCCMP recorded",""),MAX(IF(D311="",0,EDATE(D311,12)),IF(E311="",0,EDATE(E311,3))))</f>
        <v/>
      </c>
      <c r="N311" s="14">
        <f>IF(K311&lt;&gt;"",EDATE(K311,18),IF(F311="Y",DATE(2027,6,30),""))</f>
        <v/>
      </c>
      <c r="O311" s="16">
        <f>IF(AND(F311="Y",COUNT(D311:E311)=0),"Needs a GPCCMP before 1 July 2027","")</f>
        <v/>
      </c>
      <c r="P311" s="17">
        <f>IF(A311="","",MAX(0,5-IF(H311="",0,H311)))</f>
        <v/>
      </c>
      <c r="Q311" s="16">
        <f>IF(C311="N","Check: registered elsewhere, the plan stays there; not registered, the usual GP or practice bills","")</f>
        <v/>
      </c>
      <c r="R311" s="16">
        <f>IF(A311="","",IF(AND(K311="",F311&lt;&gt;"Y"),"Enter plan dates",IF(N311&lt;TODAY(),"Access lapsed: review or new plan needed",IF(N311-TODAY()&lt;=60,"Access lapses within 60 days",IF(O311&lt;&gt;"","Old plan: move before 1 July 2027",IF(AND(K311&lt;&gt;"",TODAY()&gt;=L311),"Review window open","OK"))))))</f>
        <v/>
      </c>
    </row>
    <row r="312">
      <c r="A312" s="18" t="n"/>
      <c r="B312" s="18" t="n"/>
      <c r="C312" s="18" t="n"/>
      <c r="D312" s="19" t="n"/>
      <c r="E312" s="19" t="n"/>
      <c r="F312" s="18" t="n"/>
      <c r="G312" s="19" t="n"/>
      <c r="H312" s="18" t="n"/>
      <c r="I312" s="19" t="n"/>
      <c r="J312" s="20" t="n"/>
      <c r="K312" s="14">
        <f>IF(COUNT(D312:E312)=0,"",MAX(D312:E312))</f>
        <v/>
      </c>
      <c r="L312" s="15">
        <f>IF(K312="",IF(F312="Y","No 967: prepare a new plan (965)",""),EDATE(K312,3))</f>
        <v/>
      </c>
      <c r="M312" s="15">
        <f>IF(COUNT(D312:E312)=0,IF(F312="Y","No GPCCMP recorded",""),MAX(IF(D312="",0,EDATE(D312,12)),IF(E312="",0,EDATE(E312,3))))</f>
        <v/>
      </c>
      <c r="N312" s="14">
        <f>IF(K312&lt;&gt;"",EDATE(K312,18),IF(F312="Y",DATE(2027,6,30),""))</f>
        <v/>
      </c>
      <c r="O312" s="16">
        <f>IF(AND(F312="Y",COUNT(D312:E312)=0),"Needs a GPCCMP before 1 July 2027","")</f>
        <v/>
      </c>
      <c r="P312" s="17">
        <f>IF(A312="","",MAX(0,5-IF(H312="",0,H312)))</f>
        <v/>
      </c>
      <c r="Q312" s="16">
        <f>IF(C312="N","Check: registered elsewhere, the plan stays there; not registered, the usual GP or practice bills","")</f>
        <v/>
      </c>
      <c r="R312" s="16">
        <f>IF(A312="","",IF(AND(K312="",F312&lt;&gt;"Y"),"Enter plan dates",IF(N312&lt;TODAY(),"Access lapsed: review or new plan needed",IF(N312-TODAY()&lt;=60,"Access lapses within 60 days",IF(O312&lt;&gt;"","Old plan: move before 1 July 2027",IF(AND(K312&lt;&gt;"",TODAY()&gt;=L312),"Review window open","OK"))))))</f>
        <v/>
      </c>
    </row>
    <row r="313">
      <c r="A313" s="18" t="n"/>
      <c r="B313" s="18" t="n"/>
      <c r="C313" s="18" t="n"/>
      <c r="D313" s="19" t="n"/>
      <c r="E313" s="19" t="n"/>
      <c r="F313" s="18" t="n"/>
      <c r="G313" s="19" t="n"/>
      <c r="H313" s="18" t="n"/>
      <c r="I313" s="19" t="n"/>
      <c r="J313" s="20" t="n"/>
      <c r="K313" s="14">
        <f>IF(COUNT(D313:E313)=0,"",MAX(D313:E313))</f>
        <v/>
      </c>
      <c r="L313" s="15">
        <f>IF(K313="",IF(F313="Y","No 967: prepare a new plan (965)",""),EDATE(K313,3))</f>
        <v/>
      </c>
      <c r="M313" s="15">
        <f>IF(COUNT(D313:E313)=0,IF(F313="Y","No GPCCMP recorded",""),MAX(IF(D313="",0,EDATE(D313,12)),IF(E313="",0,EDATE(E313,3))))</f>
        <v/>
      </c>
      <c r="N313" s="14">
        <f>IF(K313&lt;&gt;"",EDATE(K313,18),IF(F313="Y",DATE(2027,6,30),""))</f>
        <v/>
      </c>
      <c r="O313" s="16">
        <f>IF(AND(F313="Y",COUNT(D313:E313)=0),"Needs a GPCCMP before 1 July 2027","")</f>
        <v/>
      </c>
      <c r="P313" s="17">
        <f>IF(A313="","",MAX(0,5-IF(H313="",0,H313)))</f>
        <v/>
      </c>
      <c r="Q313" s="16">
        <f>IF(C313="N","Check: registered elsewhere, the plan stays there; not registered, the usual GP or practice bills","")</f>
        <v/>
      </c>
      <c r="R313" s="16">
        <f>IF(A313="","",IF(AND(K313="",F313&lt;&gt;"Y"),"Enter plan dates",IF(N313&lt;TODAY(),"Access lapsed: review or new plan needed",IF(N313-TODAY()&lt;=60,"Access lapses within 60 days",IF(O313&lt;&gt;"","Old plan: move before 1 July 2027",IF(AND(K313&lt;&gt;"",TODAY()&gt;=L313),"Review window open","OK"))))))</f>
        <v/>
      </c>
    </row>
    <row r="314">
      <c r="A314" s="18" t="n"/>
      <c r="B314" s="18" t="n"/>
      <c r="C314" s="18" t="n"/>
      <c r="D314" s="19" t="n"/>
      <c r="E314" s="19" t="n"/>
      <c r="F314" s="18" t="n"/>
      <c r="G314" s="19" t="n"/>
      <c r="H314" s="18" t="n"/>
      <c r="I314" s="19" t="n"/>
      <c r="J314" s="20" t="n"/>
      <c r="K314" s="14">
        <f>IF(COUNT(D314:E314)=0,"",MAX(D314:E314))</f>
        <v/>
      </c>
      <c r="L314" s="15">
        <f>IF(K314="",IF(F314="Y","No 967: prepare a new plan (965)",""),EDATE(K314,3))</f>
        <v/>
      </c>
      <c r="M314" s="15">
        <f>IF(COUNT(D314:E314)=0,IF(F314="Y","No GPCCMP recorded",""),MAX(IF(D314="",0,EDATE(D314,12)),IF(E314="",0,EDATE(E314,3))))</f>
        <v/>
      </c>
      <c r="N314" s="14">
        <f>IF(K314&lt;&gt;"",EDATE(K314,18),IF(F314="Y",DATE(2027,6,30),""))</f>
        <v/>
      </c>
      <c r="O314" s="16">
        <f>IF(AND(F314="Y",COUNT(D314:E314)=0),"Needs a GPCCMP before 1 July 2027","")</f>
        <v/>
      </c>
      <c r="P314" s="17">
        <f>IF(A314="","",MAX(0,5-IF(H314="",0,H314)))</f>
        <v/>
      </c>
      <c r="Q314" s="16">
        <f>IF(C314="N","Check: registered elsewhere, the plan stays there; not registered, the usual GP or practice bills","")</f>
        <v/>
      </c>
      <c r="R314" s="16">
        <f>IF(A314="","",IF(AND(K314="",F314&lt;&gt;"Y"),"Enter plan dates",IF(N314&lt;TODAY(),"Access lapsed: review or new plan needed",IF(N314-TODAY()&lt;=60,"Access lapses within 60 days",IF(O314&lt;&gt;"","Old plan: move before 1 July 2027",IF(AND(K314&lt;&gt;"",TODAY()&gt;=L314),"Review window open","OK"))))))</f>
        <v/>
      </c>
    </row>
    <row r="315">
      <c r="A315" s="18" t="n"/>
      <c r="B315" s="18" t="n"/>
      <c r="C315" s="18" t="n"/>
      <c r="D315" s="19" t="n"/>
      <c r="E315" s="19" t="n"/>
      <c r="F315" s="18" t="n"/>
      <c r="G315" s="19" t="n"/>
      <c r="H315" s="18" t="n"/>
      <c r="I315" s="19" t="n"/>
      <c r="J315" s="20" t="n"/>
      <c r="K315" s="14">
        <f>IF(COUNT(D315:E315)=0,"",MAX(D315:E315))</f>
        <v/>
      </c>
      <c r="L315" s="15">
        <f>IF(K315="",IF(F315="Y","No 967: prepare a new plan (965)",""),EDATE(K315,3))</f>
        <v/>
      </c>
      <c r="M315" s="15">
        <f>IF(COUNT(D315:E315)=0,IF(F315="Y","No GPCCMP recorded",""),MAX(IF(D315="",0,EDATE(D315,12)),IF(E315="",0,EDATE(E315,3))))</f>
        <v/>
      </c>
      <c r="N315" s="14">
        <f>IF(K315&lt;&gt;"",EDATE(K315,18),IF(F315="Y",DATE(2027,6,30),""))</f>
        <v/>
      </c>
      <c r="O315" s="16">
        <f>IF(AND(F315="Y",COUNT(D315:E315)=0),"Needs a GPCCMP before 1 July 2027","")</f>
        <v/>
      </c>
      <c r="P315" s="17">
        <f>IF(A315="","",MAX(0,5-IF(H315="",0,H315)))</f>
        <v/>
      </c>
      <c r="Q315" s="16">
        <f>IF(C315="N","Check: registered elsewhere, the plan stays there; not registered, the usual GP or practice bills","")</f>
        <v/>
      </c>
      <c r="R315" s="16">
        <f>IF(A315="","",IF(AND(K315="",F315&lt;&gt;"Y"),"Enter plan dates",IF(N315&lt;TODAY(),"Access lapsed: review or new plan needed",IF(N315-TODAY()&lt;=60,"Access lapses within 60 days",IF(O315&lt;&gt;"","Old plan: move before 1 July 2027",IF(AND(K315&lt;&gt;"",TODAY()&gt;=L315),"Review window open","OK"))))))</f>
        <v/>
      </c>
    </row>
    <row r="316">
      <c r="A316" s="18" t="n"/>
      <c r="B316" s="18" t="n"/>
      <c r="C316" s="18" t="n"/>
      <c r="D316" s="19" t="n"/>
      <c r="E316" s="19" t="n"/>
      <c r="F316" s="18" t="n"/>
      <c r="G316" s="19" t="n"/>
      <c r="H316" s="18" t="n"/>
      <c r="I316" s="19" t="n"/>
      <c r="J316" s="20" t="n"/>
      <c r="K316" s="14">
        <f>IF(COUNT(D316:E316)=0,"",MAX(D316:E316))</f>
        <v/>
      </c>
      <c r="L316" s="15">
        <f>IF(K316="",IF(F316="Y","No 967: prepare a new plan (965)",""),EDATE(K316,3))</f>
        <v/>
      </c>
      <c r="M316" s="15">
        <f>IF(COUNT(D316:E316)=0,IF(F316="Y","No GPCCMP recorded",""),MAX(IF(D316="",0,EDATE(D316,12)),IF(E316="",0,EDATE(E316,3))))</f>
        <v/>
      </c>
      <c r="N316" s="14">
        <f>IF(K316&lt;&gt;"",EDATE(K316,18),IF(F316="Y",DATE(2027,6,30),""))</f>
        <v/>
      </c>
      <c r="O316" s="16">
        <f>IF(AND(F316="Y",COUNT(D316:E316)=0),"Needs a GPCCMP before 1 July 2027","")</f>
        <v/>
      </c>
      <c r="P316" s="17">
        <f>IF(A316="","",MAX(0,5-IF(H316="",0,H316)))</f>
        <v/>
      </c>
      <c r="Q316" s="16">
        <f>IF(C316="N","Check: registered elsewhere, the plan stays there; not registered, the usual GP or practice bills","")</f>
        <v/>
      </c>
      <c r="R316" s="16">
        <f>IF(A316="","",IF(AND(K316="",F316&lt;&gt;"Y"),"Enter plan dates",IF(N316&lt;TODAY(),"Access lapsed: review or new plan needed",IF(N316-TODAY()&lt;=60,"Access lapses within 60 days",IF(O316&lt;&gt;"","Old plan: move before 1 July 2027",IF(AND(K316&lt;&gt;"",TODAY()&gt;=L316),"Review window open","OK"))))))</f>
        <v/>
      </c>
    </row>
    <row r="317">
      <c r="A317" s="18" t="n"/>
      <c r="B317" s="18" t="n"/>
      <c r="C317" s="18" t="n"/>
      <c r="D317" s="19" t="n"/>
      <c r="E317" s="19" t="n"/>
      <c r="F317" s="18" t="n"/>
      <c r="G317" s="19" t="n"/>
      <c r="H317" s="18" t="n"/>
      <c r="I317" s="19" t="n"/>
      <c r="J317" s="20" t="n"/>
      <c r="K317" s="14">
        <f>IF(COUNT(D317:E317)=0,"",MAX(D317:E317))</f>
        <v/>
      </c>
      <c r="L317" s="15">
        <f>IF(K317="",IF(F317="Y","No 967: prepare a new plan (965)",""),EDATE(K317,3))</f>
        <v/>
      </c>
      <c r="M317" s="15">
        <f>IF(COUNT(D317:E317)=0,IF(F317="Y","No GPCCMP recorded",""),MAX(IF(D317="",0,EDATE(D317,12)),IF(E317="",0,EDATE(E317,3))))</f>
        <v/>
      </c>
      <c r="N317" s="14">
        <f>IF(K317&lt;&gt;"",EDATE(K317,18),IF(F317="Y",DATE(2027,6,30),""))</f>
        <v/>
      </c>
      <c r="O317" s="16">
        <f>IF(AND(F317="Y",COUNT(D317:E317)=0),"Needs a GPCCMP before 1 July 2027","")</f>
        <v/>
      </c>
      <c r="P317" s="17">
        <f>IF(A317="","",MAX(0,5-IF(H317="",0,H317)))</f>
        <v/>
      </c>
      <c r="Q317" s="16">
        <f>IF(C317="N","Check: registered elsewhere, the plan stays there; not registered, the usual GP or practice bills","")</f>
        <v/>
      </c>
      <c r="R317" s="16">
        <f>IF(A317="","",IF(AND(K317="",F317&lt;&gt;"Y"),"Enter plan dates",IF(N317&lt;TODAY(),"Access lapsed: review or new plan needed",IF(N317-TODAY()&lt;=60,"Access lapses within 60 days",IF(O317&lt;&gt;"","Old plan: move before 1 July 2027",IF(AND(K317&lt;&gt;"",TODAY()&gt;=L317),"Review window open","OK"))))))</f>
        <v/>
      </c>
    </row>
    <row r="318">
      <c r="A318" s="18" t="n"/>
      <c r="B318" s="18" t="n"/>
      <c r="C318" s="18" t="n"/>
      <c r="D318" s="19" t="n"/>
      <c r="E318" s="19" t="n"/>
      <c r="F318" s="18" t="n"/>
      <c r="G318" s="19" t="n"/>
      <c r="H318" s="18" t="n"/>
      <c r="I318" s="19" t="n"/>
      <c r="J318" s="20" t="n"/>
      <c r="K318" s="14">
        <f>IF(COUNT(D318:E318)=0,"",MAX(D318:E318))</f>
        <v/>
      </c>
      <c r="L318" s="15">
        <f>IF(K318="",IF(F318="Y","No 967: prepare a new plan (965)",""),EDATE(K318,3))</f>
        <v/>
      </c>
      <c r="M318" s="15">
        <f>IF(COUNT(D318:E318)=0,IF(F318="Y","No GPCCMP recorded",""),MAX(IF(D318="",0,EDATE(D318,12)),IF(E318="",0,EDATE(E318,3))))</f>
        <v/>
      </c>
      <c r="N318" s="14">
        <f>IF(K318&lt;&gt;"",EDATE(K318,18),IF(F318="Y",DATE(2027,6,30),""))</f>
        <v/>
      </c>
      <c r="O318" s="16">
        <f>IF(AND(F318="Y",COUNT(D318:E318)=0),"Needs a GPCCMP before 1 July 2027","")</f>
        <v/>
      </c>
      <c r="P318" s="17">
        <f>IF(A318="","",MAX(0,5-IF(H318="",0,H318)))</f>
        <v/>
      </c>
      <c r="Q318" s="16">
        <f>IF(C318="N","Check: registered elsewhere, the plan stays there; not registered, the usual GP or practice bills","")</f>
        <v/>
      </c>
      <c r="R318" s="16">
        <f>IF(A318="","",IF(AND(K318="",F318&lt;&gt;"Y"),"Enter plan dates",IF(N318&lt;TODAY(),"Access lapsed: review or new plan needed",IF(N318-TODAY()&lt;=60,"Access lapses within 60 days",IF(O318&lt;&gt;"","Old plan: move before 1 July 2027",IF(AND(K318&lt;&gt;"",TODAY()&gt;=L318),"Review window open","OK"))))))</f>
        <v/>
      </c>
    </row>
    <row r="319">
      <c r="A319" s="18" t="n"/>
      <c r="B319" s="18" t="n"/>
      <c r="C319" s="18" t="n"/>
      <c r="D319" s="19" t="n"/>
      <c r="E319" s="19" t="n"/>
      <c r="F319" s="18" t="n"/>
      <c r="G319" s="19" t="n"/>
      <c r="H319" s="18" t="n"/>
      <c r="I319" s="19" t="n"/>
      <c r="J319" s="20" t="n"/>
      <c r="K319" s="14">
        <f>IF(COUNT(D319:E319)=0,"",MAX(D319:E319))</f>
        <v/>
      </c>
      <c r="L319" s="15">
        <f>IF(K319="",IF(F319="Y","No 967: prepare a new plan (965)",""),EDATE(K319,3))</f>
        <v/>
      </c>
      <c r="M319" s="15">
        <f>IF(COUNT(D319:E319)=0,IF(F319="Y","No GPCCMP recorded",""),MAX(IF(D319="",0,EDATE(D319,12)),IF(E319="",0,EDATE(E319,3))))</f>
        <v/>
      </c>
      <c r="N319" s="14">
        <f>IF(K319&lt;&gt;"",EDATE(K319,18),IF(F319="Y",DATE(2027,6,30),""))</f>
        <v/>
      </c>
      <c r="O319" s="16">
        <f>IF(AND(F319="Y",COUNT(D319:E319)=0),"Needs a GPCCMP before 1 July 2027","")</f>
        <v/>
      </c>
      <c r="P319" s="17">
        <f>IF(A319="","",MAX(0,5-IF(H319="",0,H319)))</f>
        <v/>
      </c>
      <c r="Q319" s="16">
        <f>IF(C319="N","Check: registered elsewhere, the plan stays there; not registered, the usual GP or practice bills","")</f>
        <v/>
      </c>
      <c r="R319" s="16">
        <f>IF(A319="","",IF(AND(K319="",F319&lt;&gt;"Y"),"Enter plan dates",IF(N319&lt;TODAY(),"Access lapsed: review or new plan needed",IF(N319-TODAY()&lt;=60,"Access lapses within 60 days",IF(O319&lt;&gt;"","Old plan: move before 1 July 2027",IF(AND(K319&lt;&gt;"",TODAY()&gt;=L319),"Review window open","OK"))))))</f>
        <v/>
      </c>
    </row>
    <row r="320">
      <c r="A320" s="18" t="n"/>
      <c r="B320" s="18" t="n"/>
      <c r="C320" s="18" t="n"/>
      <c r="D320" s="19" t="n"/>
      <c r="E320" s="19" t="n"/>
      <c r="F320" s="18" t="n"/>
      <c r="G320" s="19" t="n"/>
      <c r="H320" s="18" t="n"/>
      <c r="I320" s="19" t="n"/>
      <c r="J320" s="20" t="n"/>
      <c r="K320" s="14">
        <f>IF(COUNT(D320:E320)=0,"",MAX(D320:E320))</f>
        <v/>
      </c>
      <c r="L320" s="15">
        <f>IF(K320="",IF(F320="Y","No 967: prepare a new plan (965)",""),EDATE(K320,3))</f>
        <v/>
      </c>
      <c r="M320" s="15">
        <f>IF(COUNT(D320:E320)=0,IF(F320="Y","No GPCCMP recorded",""),MAX(IF(D320="",0,EDATE(D320,12)),IF(E320="",0,EDATE(E320,3))))</f>
        <v/>
      </c>
      <c r="N320" s="14">
        <f>IF(K320&lt;&gt;"",EDATE(K320,18),IF(F320="Y",DATE(2027,6,30),""))</f>
        <v/>
      </c>
      <c r="O320" s="16">
        <f>IF(AND(F320="Y",COUNT(D320:E320)=0),"Needs a GPCCMP before 1 July 2027","")</f>
        <v/>
      </c>
      <c r="P320" s="17">
        <f>IF(A320="","",MAX(0,5-IF(H320="",0,H320)))</f>
        <v/>
      </c>
      <c r="Q320" s="16">
        <f>IF(C320="N","Check: registered elsewhere, the plan stays there; not registered, the usual GP or practice bills","")</f>
        <v/>
      </c>
      <c r="R320" s="16">
        <f>IF(A320="","",IF(AND(K320="",F320&lt;&gt;"Y"),"Enter plan dates",IF(N320&lt;TODAY(),"Access lapsed: review or new plan needed",IF(N320-TODAY()&lt;=60,"Access lapses within 60 days",IF(O320&lt;&gt;"","Old plan: move before 1 July 2027",IF(AND(K320&lt;&gt;"",TODAY()&gt;=L320),"Review window open","OK"))))))</f>
        <v/>
      </c>
    </row>
    <row r="321">
      <c r="A321" s="18" t="n"/>
      <c r="B321" s="18" t="n"/>
      <c r="C321" s="18" t="n"/>
      <c r="D321" s="19" t="n"/>
      <c r="E321" s="19" t="n"/>
      <c r="F321" s="18" t="n"/>
      <c r="G321" s="19" t="n"/>
      <c r="H321" s="18" t="n"/>
      <c r="I321" s="19" t="n"/>
      <c r="J321" s="20" t="n"/>
      <c r="K321" s="14">
        <f>IF(COUNT(D321:E321)=0,"",MAX(D321:E321))</f>
        <v/>
      </c>
      <c r="L321" s="15">
        <f>IF(K321="",IF(F321="Y","No 967: prepare a new plan (965)",""),EDATE(K321,3))</f>
        <v/>
      </c>
      <c r="M321" s="15">
        <f>IF(COUNT(D321:E321)=0,IF(F321="Y","No GPCCMP recorded",""),MAX(IF(D321="",0,EDATE(D321,12)),IF(E321="",0,EDATE(E321,3))))</f>
        <v/>
      </c>
      <c r="N321" s="14">
        <f>IF(K321&lt;&gt;"",EDATE(K321,18),IF(F321="Y",DATE(2027,6,30),""))</f>
        <v/>
      </c>
      <c r="O321" s="16">
        <f>IF(AND(F321="Y",COUNT(D321:E321)=0),"Needs a GPCCMP before 1 July 2027","")</f>
        <v/>
      </c>
      <c r="P321" s="17">
        <f>IF(A321="","",MAX(0,5-IF(H321="",0,H321)))</f>
        <v/>
      </c>
      <c r="Q321" s="16">
        <f>IF(C321="N","Check: registered elsewhere, the plan stays there; not registered, the usual GP or practice bills","")</f>
        <v/>
      </c>
      <c r="R321" s="16">
        <f>IF(A321="","",IF(AND(K321="",F321&lt;&gt;"Y"),"Enter plan dates",IF(N321&lt;TODAY(),"Access lapsed: review or new plan needed",IF(N321-TODAY()&lt;=60,"Access lapses within 60 days",IF(O321&lt;&gt;"","Old plan: move before 1 July 2027",IF(AND(K321&lt;&gt;"",TODAY()&gt;=L321),"Review window open","OK"))))))</f>
        <v/>
      </c>
    </row>
    <row r="322">
      <c r="A322" s="18" t="n"/>
      <c r="B322" s="18" t="n"/>
      <c r="C322" s="18" t="n"/>
      <c r="D322" s="19" t="n"/>
      <c r="E322" s="19" t="n"/>
      <c r="F322" s="18" t="n"/>
      <c r="G322" s="19" t="n"/>
      <c r="H322" s="18" t="n"/>
      <c r="I322" s="19" t="n"/>
      <c r="J322" s="20" t="n"/>
      <c r="K322" s="14">
        <f>IF(COUNT(D322:E322)=0,"",MAX(D322:E322))</f>
        <v/>
      </c>
      <c r="L322" s="15">
        <f>IF(K322="",IF(F322="Y","No 967: prepare a new plan (965)",""),EDATE(K322,3))</f>
        <v/>
      </c>
      <c r="M322" s="15">
        <f>IF(COUNT(D322:E322)=0,IF(F322="Y","No GPCCMP recorded",""),MAX(IF(D322="",0,EDATE(D322,12)),IF(E322="",0,EDATE(E322,3))))</f>
        <v/>
      </c>
      <c r="N322" s="14">
        <f>IF(K322&lt;&gt;"",EDATE(K322,18),IF(F322="Y",DATE(2027,6,30),""))</f>
        <v/>
      </c>
      <c r="O322" s="16">
        <f>IF(AND(F322="Y",COUNT(D322:E322)=0),"Needs a GPCCMP before 1 July 2027","")</f>
        <v/>
      </c>
      <c r="P322" s="17">
        <f>IF(A322="","",MAX(0,5-IF(H322="",0,H322)))</f>
        <v/>
      </c>
      <c r="Q322" s="16">
        <f>IF(C322="N","Check: registered elsewhere, the plan stays there; not registered, the usual GP or practice bills","")</f>
        <v/>
      </c>
      <c r="R322" s="16">
        <f>IF(A322="","",IF(AND(K322="",F322&lt;&gt;"Y"),"Enter plan dates",IF(N322&lt;TODAY(),"Access lapsed: review or new plan needed",IF(N322-TODAY()&lt;=60,"Access lapses within 60 days",IF(O322&lt;&gt;"","Old plan: move before 1 July 2027",IF(AND(K322&lt;&gt;"",TODAY()&gt;=L322),"Review window open","OK"))))))</f>
        <v/>
      </c>
    </row>
    <row r="323">
      <c r="A323" s="18" t="n"/>
      <c r="B323" s="18" t="n"/>
      <c r="C323" s="18" t="n"/>
      <c r="D323" s="19" t="n"/>
      <c r="E323" s="19" t="n"/>
      <c r="F323" s="18" t="n"/>
      <c r="G323" s="19" t="n"/>
      <c r="H323" s="18" t="n"/>
      <c r="I323" s="19" t="n"/>
      <c r="J323" s="20" t="n"/>
      <c r="K323" s="14">
        <f>IF(COUNT(D323:E323)=0,"",MAX(D323:E323))</f>
        <v/>
      </c>
      <c r="L323" s="15">
        <f>IF(K323="",IF(F323="Y","No 967: prepare a new plan (965)",""),EDATE(K323,3))</f>
        <v/>
      </c>
      <c r="M323" s="15">
        <f>IF(COUNT(D323:E323)=0,IF(F323="Y","No GPCCMP recorded",""),MAX(IF(D323="",0,EDATE(D323,12)),IF(E323="",0,EDATE(E323,3))))</f>
        <v/>
      </c>
      <c r="N323" s="14">
        <f>IF(K323&lt;&gt;"",EDATE(K323,18),IF(F323="Y",DATE(2027,6,30),""))</f>
        <v/>
      </c>
      <c r="O323" s="16">
        <f>IF(AND(F323="Y",COUNT(D323:E323)=0),"Needs a GPCCMP before 1 July 2027","")</f>
        <v/>
      </c>
      <c r="P323" s="17">
        <f>IF(A323="","",MAX(0,5-IF(H323="",0,H323)))</f>
        <v/>
      </c>
      <c r="Q323" s="16">
        <f>IF(C323="N","Check: registered elsewhere, the plan stays there; not registered, the usual GP or practice bills","")</f>
        <v/>
      </c>
      <c r="R323" s="16">
        <f>IF(A323="","",IF(AND(K323="",F323&lt;&gt;"Y"),"Enter plan dates",IF(N323&lt;TODAY(),"Access lapsed: review or new plan needed",IF(N323-TODAY()&lt;=60,"Access lapses within 60 days",IF(O323&lt;&gt;"","Old plan: move before 1 July 2027",IF(AND(K323&lt;&gt;"",TODAY()&gt;=L323),"Review window open","OK"))))))</f>
        <v/>
      </c>
    </row>
    <row r="324">
      <c r="A324" s="18" t="n"/>
      <c r="B324" s="18" t="n"/>
      <c r="C324" s="18" t="n"/>
      <c r="D324" s="19" t="n"/>
      <c r="E324" s="19" t="n"/>
      <c r="F324" s="18" t="n"/>
      <c r="G324" s="19" t="n"/>
      <c r="H324" s="18" t="n"/>
      <c r="I324" s="19" t="n"/>
      <c r="J324" s="20" t="n"/>
      <c r="K324" s="14">
        <f>IF(COUNT(D324:E324)=0,"",MAX(D324:E324))</f>
        <v/>
      </c>
      <c r="L324" s="15">
        <f>IF(K324="",IF(F324="Y","No 967: prepare a new plan (965)",""),EDATE(K324,3))</f>
        <v/>
      </c>
      <c r="M324" s="15">
        <f>IF(COUNT(D324:E324)=0,IF(F324="Y","No GPCCMP recorded",""),MAX(IF(D324="",0,EDATE(D324,12)),IF(E324="",0,EDATE(E324,3))))</f>
        <v/>
      </c>
      <c r="N324" s="14">
        <f>IF(K324&lt;&gt;"",EDATE(K324,18),IF(F324="Y",DATE(2027,6,30),""))</f>
        <v/>
      </c>
      <c r="O324" s="16">
        <f>IF(AND(F324="Y",COUNT(D324:E324)=0),"Needs a GPCCMP before 1 July 2027","")</f>
        <v/>
      </c>
      <c r="P324" s="17">
        <f>IF(A324="","",MAX(0,5-IF(H324="",0,H324)))</f>
        <v/>
      </c>
      <c r="Q324" s="16">
        <f>IF(C324="N","Check: registered elsewhere, the plan stays there; not registered, the usual GP or practice bills","")</f>
        <v/>
      </c>
      <c r="R324" s="16">
        <f>IF(A324="","",IF(AND(K324="",F324&lt;&gt;"Y"),"Enter plan dates",IF(N324&lt;TODAY(),"Access lapsed: review or new plan needed",IF(N324-TODAY()&lt;=60,"Access lapses within 60 days",IF(O324&lt;&gt;"","Old plan: move before 1 July 2027",IF(AND(K324&lt;&gt;"",TODAY()&gt;=L324),"Review window open","OK"))))))</f>
        <v/>
      </c>
    </row>
    <row r="325">
      <c r="A325" s="18" t="n"/>
      <c r="B325" s="18" t="n"/>
      <c r="C325" s="18" t="n"/>
      <c r="D325" s="19" t="n"/>
      <c r="E325" s="19" t="n"/>
      <c r="F325" s="18" t="n"/>
      <c r="G325" s="19" t="n"/>
      <c r="H325" s="18" t="n"/>
      <c r="I325" s="19" t="n"/>
      <c r="J325" s="20" t="n"/>
      <c r="K325" s="14">
        <f>IF(COUNT(D325:E325)=0,"",MAX(D325:E325))</f>
        <v/>
      </c>
      <c r="L325" s="15">
        <f>IF(K325="",IF(F325="Y","No 967: prepare a new plan (965)",""),EDATE(K325,3))</f>
        <v/>
      </c>
      <c r="M325" s="15">
        <f>IF(COUNT(D325:E325)=0,IF(F325="Y","No GPCCMP recorded",""),MAX(IF(D325="",0,EDATE(D325,12)),IF(E325="",0,EDATE(E325,3))))</f>
        <v/>
      </c>
      <c r="N325" s="14">
        <f>IF(K325&lt;&gt;"",EDATE(K325,18),IF(F325="Y",DATE(2027,6,30),""))</f>
        <v/>
      </c>
      <c r="O325" s="16">
        <f>IF(AND(F325="Y",COUNT(D325:E325)=0),"Needs a GPCCMP before 1 July 2027","")</f>
        <v/>
      </c>
      <c r="P325" s="17">
        <f>IF(A325="","",MAX(0,5-IF(H325="",0,H325)))</f>
        <v/>
      </c>
      <c r="Q325" s="16">
        <f>IF(C325="N","Check: registered elsewhere, the plan stays there; not registered, the usual GP or practice bills","")</f>
        <v/>
      </c>
      <c r="R325" s="16">
        <f>IF(A325="","",IF(AND(K325="",F325&lt;&gt;"Y"),"Enter plan dates",IF(N325&lt;TODAY(),"Access lapsed: review or new plan needed",IF(N325-TODAY()&lt;=60,"Access lapses within 60 days",IF(O325&lt;&gt;"","Old plan: move before 1 July 2027",IF(AND(K325&lt;&gt;"",TODAY()&gt;=L325),"Review window open","OK"))))))</f>
        <v/>
      </c>
    </row>
    <row r="326">
      <c r="A326" s="18" t="n"/>
      <c r="B326" s="18" t="n"/>
      <c r="C326" s="18" t="n"/>
      <c r="D326" s="19" t="n"/>
      <c r="E326" s="19" t="n"/>
      <c r="F326" s="18" t="n"/>
      <c r="G326" s="19" t="n"/>
      <c r="H326" s="18" t="n"/>
      <c r="I326" s="19" t="n"/>
      <c r="J326" s="20" t="n"/>
      <c r="K326" s="14">
        <f>IF(COUNT(D326:E326)=0,"",MAX(D326:E326))</f>
        <v/>
      </c>
      <c r="L326" s="15">
        <f>IF(K326="",IF(F326="Y","No 967: prepare a new plan (965)",""),EDATE(K326,3))</f>
        <v/>
      </c>
      <c r="M326" s="15">
        <f>IF(COUNT(D326:E326)=0,IF(F326="Y","No GPCCMP recorded",""),MAX(IF(D326="",0,EDATE(D326,12)),IF(E326="",0,EDATE(E326,3))))</f>
        <v/>
      </c>
      <c r="N326" s="14">
        <f>IF(K326&lt;&gt;"",EDATE(K326,18),IF(F326="Y",DATE(2027,6,30),""))</f>
        <v/>
      </c>
      <c r="O326" s="16">
        <f>IF(AND(F326="Y",COUNT(D326:E326)=0),"Needs a GPCCMP before 1 July 2027","")</f>
        <v/>
      </c>
      <c r="P326" s="17">
        <f>IF(A326="","",MAX(0,5-IF(H326="",0,H326)))</f>
        <v/>
      </c>
      <c r="Q326" s="16">
        <f>IF(C326="N","Check: registered elsewhere, the plan stays there; not registered, the usual GP or practice bills","")</f>
        <v/>
      </c>
      <c r="R326" s="16">
        <f>IF(A326="","",IF(AND(K326="",F326&lt;&gt;"Y"),"Enter plan dates",IF(N326&lt;TODAY(),"Access lapsed: review or new plan needed",IF(N326-TODAY()&lt;=60,"Access lapses within 60 days",IF(O326&lt;&gt;"","Old plan: move before 1 July 2027",IF(AND(K326&lt;&gt;"",TODAY()&gt;=L326),"Review window open","OK"))))))</f>
        <v/>
      </c>
    </row>
    <row r="327">
      <c r="A327" s="18" t="n"/>
      <c r="B327" s="18" t="n"/>
      <c r="C327" s="18" t="n"/>
      <c r="D327" s="19" t="n"/>
      <c r="E327" s="19" t="n"/>
      <c r="F327" s="18" t="n"/>
      <c r="G327" s="19" t="n"/>
      <c r="H327" s="18" t="n"/>
      <c r="I327" s="19" t="n"/>
      <c r="J327" s="20" t="n"/>
      <c r="K327" s="14">
        <f>IF(COUNT(D327:E327)=0,"",MAX(D327:E327))</f>
        <v/>
      </c>
      <c r="L327" s="15">
        <f>IF(K327="",IF(F327="Y","No 967: prepare a new plan (965)",""),EDATE(K327,3))</f>
        <v/>
      </c>
      <c r="M327" s="15">
        <f>IF(COUNT(D327:E327)=0,IF(F327="Y","No GPCCMP recorded",""),MAX(IF(D327="",0,EDATE(D327,12)),IF(E327="",0,EDATE(E327,3))))</f>
        <v/>
      </c>
      <c r="N327" s="14">
        <f>IF(K327&lt;&gt;"",EDATE(K327,18),IF(F327="Y",DATE(2027,6,30),""))</f>
        <v/>
      </c>
      <c r="O327" s="16">
        <f>IF(AND(F327="Y",COUNT(D327:E327)=0),"Needs a GPCCMP before 1 July 2027","")</f>
        <v/>
      </c>
      <c r="P327" s="17">
        <f>IF(A327="","",MAX(0,5-IF(H327="",0,H327)))</f>
        <v/>
      </c>
      <c r="Q327" s="16">
        <f>IF(C327="N","Check: registered elsewhere, the plan stays there; not registered, the usual GP or practice bills","")</f>
        <v/>
      </c>
      <c r="R327" s="16">
        <f>IF(A327="","",IF(AND(K327="",F327&lt;&gt;"Y"),"Enter plan dates",IF(N327&lt;TODAY(),"Access lapsed: review or new plan needed",IF(N327-TODAY()&lt;=60,"Access lapses within 60 days",IF(O327&lt;&gt;"","Old plan: move before 1 July 2027",IF(AND(K327&lt;&gt;"",TODAY()&gt;=L327),"Review window open","OK"))))))</f>
        <v/>
      </c>
    </row>
    <row r="328">
      <c r="A328" s="18" t="n"/>
      <c r="B328" s="18" t="n"/>
      <c r="C328" s="18" t="n"/>
      <c r="D328" s="19" t="n"/>
      <c r="E328" s="19" t="n"/>
      <c r="F328" s="18" t="n"/>
      <c r="G328" s="19" t="n"/>
      <c r="H328" s="18" t="n"/>
      <c r="I328" s="19" t="n"/>
      <c r="J328" s="20" t="n"/>
      <c r="K328" s="14">
        <f>IF(COUNT(D328:E328)=0,"",MAX(D328:E328))</f>
        <v/>
      </c>
      <c r="L328" s="15">
        <f>IF(K328="",IF(F328="Y","No 967: prepare a new plan (965)",""),EDATE(K328,3))</f>
        <v/>
      </c>
      <c r="M328" s="15">
        <f>IF(COUNT(D328:E328)=0,IF(F328="Y","No GPCCMP recorded",""),MAX(IF(D328="",0,EDATE(D328,12)),IF(E328="",0,EDATE(E328,3))))</f>
        <v/>
      </c>
      <c r="N328" s="14">
        <f>IF(K328&lt;&gt;"",EDATE(K328,18),IF(F328="Y",DATE(2027,6,30),""))</f>
        <v/>
      </c>
      <c r="O328" s="16">
        <f>IF(AND(F328="Y",COUNT(D328:E328)=0),"Needs a GPCCMP before 1 July 2027","")</f>
        <v/>
      </c>
      <c r="P328" s="17">
        <f>IF(A328="","",MAX(0,5-IF(H328="",0,H328)))</f>
        <v/>
      </c>
      <c r="Q328" s="16">
        <f>IF(C328="N","Check: registered elsewhere, the plan stays there; not registered, the usual GP or practice bills","")</f>
        <v/>
      </c>
      <c r="R328" s="16">
        <f>IF(A328="","",IF(AND(K328="",F328&lt;&gt;"Y"),"Enter plan dates",IF(N328&lt;TODAY(),"Access lapsed: review or new plan needed",IF(N328-TODAY()&lt;=60,"Access lapses within 60 days",IF(O328&lt;&gt;"","Old plan: move before 1 July 2027",IF(AND(K328&lt;&gt;"",TODAY()&gt;=L328),"Review window open","OK"))))))</f>
        <v/>
      </c>
    </row>
    <row r="329">
      <c r="A329" s="18" t="n"/>
      <c r="B329" s="18" t="n"/>
      <c r="C329" s="18" t="n"/>
      <c r="D329" s="19" t="n"/>
      <c r="E329" s="19" t="n"/>
      <c r="F329" s="18" t="n"/>
      <c r="G329" s="19" t="n"/>
      <c r="H329" s="18" t="n"/>
      <c r="I329" s="19" t="n"/>
      <c r="J329" s="20" t="n"/>
      <c r="K329" s="14">
        <f>IF(COUNT(D329:E329)=0,"",MAX(D329:E329))</f>
        <v/>
      </c>
      <c r="L329" s="15">
        <f>IF(K329="",IF(F329="Y","No 967: prepare a new plan (965)",""),EDATE(K329,3))</f>
        <v/>
      </c>
      <c r="M329" s="15">
        <f>IF(COUNT(D329:E329)=0,IF(F329="Y","No GPCCMP recorded",""),MAX(IF(D329="",0,EDATE(D329,12)),IF(E329="",0,EDATE(E329,3))))</f>
        <v/>
      </c>
      <c r="N329" s="14">
        <f>IF(K329&lt;&gt;"",EDATE(K329,18),IF(F329="Y",DATE(2027,6,30),""))</f>
        <v/>
      </c>
      <c r="O329" s="16">
        <f>IF(AND(F329="Y",COUNT(D329:E329)=0),"Needs a GPCCMP before 1 July 2027","")</f>
        <v/>
      </c>
      <c r="P329" s="17">
        <f>IF(A329="","",MAX(0,5-IF(H329="",0,H329)))</f>
        <v/>
      </c>
      <c r="Q329" s="16">
        <f>IF(C329="N","Check: registered elsewhere, the plan stays there; not registered, the usual GP or practice bills","")</f>
        <v/>
      </c>
      <c r="R329" s="16">
        <f>IF(A329="","",IF(AND(K329="",F329&lt;&gt;"Y"),"Enter plan dates",IF(N329&lt;TODAY(),"Access lapsed: review or new plan needed",IF(N329-TODAY()&lt;=60,"Access lapses within 60 days",IF(O329&lt;&gt;"","Old plan: move before 1 July 2027",IF(AND(K329&lt;&gt;"",TODAY()&gt;=L329),"Review window open","OK"))))))</f>
        <v/>
      </c>
    </row>
    <row r="330">
      <c r="A330" s="18" t="n"/>
      <c r="B330" s="18" t="n"/>
      <c r="C330" s="18" t="n"/>
      <c r="D330" s="19" t="n"/>
      <c r="E330" s="19" t="n"/>
      <c r="F330" s="18" t="n"/>
      <c r="G330" s="19" t="n"/>
      <c r="H330" s="18" t="n"/>
      <c r="I330" s="19" t="n"/>
      <c r="J330" s="20" t="n"/>
      <c r="K330" s="14">
        <f>IF(COUNT(D330:E330)=0,"",MAX(D330:E330))</f>
        <v/>
      </c>
      <c r="L330" s="15">
        <f>IF(K330="",IF(F330="Y","No 967: prepare a new plan (965)",""),EDATE(K330,3))</f>
        <v/>
      </c>
      <c r="M330" s="15">
        <f>IF(COUNT(D330:E330)=0,IF(F330="Y","No GPCCMP recorded",""),MAX(IF(D330="",0,EDATE(D330,12)),IF(E330="",0,EDATE(E330,3))))</f>
        <v/>
      </c>
      <c r="N330" s="14">
        <f>IF(K330&lt;&gt;"",EDATE(K330,18),IF(F330="Y",DATE(2027,6,30),""))</f>
        <v/>
      </c>
      <c r="O330" s="16">
        <f>IF(AND(F330="Y",COUNT(D330:E330)=0),"Needs a GPCCMP before 1 July 2027","")</f>
        <v/>
      </c>
      <c r="P330" s="17">
        <f>IF(A330="","",MAX(0,5-IF(H330="",0,H330)))</f>
        <v/>
      </c>
      <c r="Q330" s="16">
        <f>IF(C330="N","Check: registered elsewhere, the plan stays there; not registered, the usual GP or practice bills","")</f>
        <v/>
      </c>
      <c r="R330" s="16">
        <f>IF(A330="","",IF(AND(K330="",F330&lt;&gt;"Y"),"Enter plan dates",IF(N330&lt;TODAY(),"Access lapsed: review or new plan needed",IF(N330-TODAY()&lt;=60,"Access lapses within 60 days",IF(O330&lt;&gt;"","Old plan: move before 1 July 2027",IF(AND(K330&lt;&gt;"",TODAY()&gt;=L330),"Review window open","OK"))))))</f>
        <v/>
      </c>
    </row>
    <row r="331">
      <c r="A331" s="18" t="n"/>
      <c r="B331" s="18" t="n"/>
      <c r="C331" s="18" t="n"/>
      <c r="D331" s="19" t="n"/>
      <c r="E331" s="19" t="n"/>
      <c r="F331" s="18" t="n"/>
      <c r="G331" s="19" t="n"/>
      <c r="H331" s="18" t="n"/>
      <c r="I331" s="19" t="n"/>
      <c r="J331" s="20" t="n"/>
      <c r="K331" s="14">
        <f>IF(COUNT(D331:E331)=0,"",MAX(D331:E331))</f>
        <v/>
      </c>
      <c r="L331" s="15">
        <f>IF(K331="",IF(F331="Y","No 967: prepare a new plan (965)",""),EDATE(K331,3))</f>
        <v/>
      </c>
      <c r="M331" s="15">
        <f>IF(COUNT(D331:E331)=0,IF(F331="Y","No GPCCMP recorded",""),MAX(IF(D331="",0,EDATE(D331,12)),IF(E331="",0,EDATE(E331,3))))</f>
        <v/>
      </c>
      <c r="N331" s="14">
        <f>IF(K331&lt;&gt;"",EDATE(K331,18),IF(F331="Y",DATE(2027,6,30),""))</f>
        <v/>
      </c>
      <c r="O331" s="16">
        <f>IF(AND(F331="Y",COUNT(D331:E331)=0),"Needs a GPCCMP before 1 July 2027","")</f>
        <v/>
      </c>
      <c r="P331" s="17">
        <f>IF(A331="","",MAX(0,5-IF(H331="",0,H331)))</f>
        <v/>
      </c>
      <c r="Q331" s="16">
        <f>IF(C331="N","Check: registered elsewhere, the plan stays there; not registered, the usual GP or practice bills","")</f>
        <v/>
      </c>
      <c r="R331" s="16">
        <f>IF(A331="","",IF(AND(K331="",F331&lt;&gt;"Y"),"Enter plan dates",IF(N331&lt;TODAY(),"Access lapsed: review or new plan needed",IF(N331-TODAY()&lt;=60,"Access lapses within 60 days",IF(O331&lt;&gt;"","Old plan: move before 1 July 2027",IF(AND(K331&lt;&gt;"",TODAY()&gt;=L331),"Review window open","OK"))))))</f>
        <v/>
      </c>
    </row>
    <row r="332">
      <c r="A332" s="18" t="n"/>
      <c r="B332" s="18" t="n"/>
      <c r="C332" s="18" t="n"/>
      <c r="D332" s="19" t="n"/>
      <c r="E332" s="19" t="n"/>
      <c r="F332" s="18" t="n"/>
      <c r="G332" s="19" t="n"/>
      <c r="H332" s="18" t="n"/>
      <c r="I332" s="19" t="n"/>
      <c r="J332" s="20" t="n"/>
      <c r="K332" s="14">
        <f>IF(COUNT(D332:E332)=0,"",MAX(D332:E332))</f>
        <v/>
      </c>
      <c r="L332" s="15">
        <f>IF(K332="",IF(F332="Y","No 967: prepare a new plan (965)",""),EDATE(K332,3))</f>
        <v/>
      </c>
      <c r="M332" s="15">
        <f>IF(COUNT(D332:E332)=0,IF(F332="Y","No GPCCMP recorded",""),MAX(IF(D332="",0,EDATE(D332,12)),IF(E332="",0,EDATE(E332,3))))</f>
        <v/>
      </c>
      <c r="N332" s="14">
        <f>IF(K332&lt;&gt;"",EDATE(K332,18),IF(F332="Y",DATE(2027,6,30),""))</f>
        <v/>
      </c>
      <c r="O332" s="16">
        <f>IF(AND(F332="Y",COUNT(D332:E332)=0),"Needs a GPCCMP before 1 July 2027","")</f>
        <v/>
      </c>
      <c r="P332" s="17">
        <f>IF(A332="","",MAX(0,5-IF(H332="",0,H332)))</f>
        <v/>
      </c>
      <c r="Q332" s="16">
        <f>IF(C332="N","Check: registered elsewhere, the plan stays there; not registered, the usual GP or practice bills","")</f>
        <v/>
      </c>
      <c r="R332" s="16">
        <f>IF(A332="","",IF(AND(K332="",F332&lt;&gt;"Y"),"Enter plan dates",IF(N332&lt;TODAY(),"Access lapsed: review or new plan needed",IF(N332-TODAY()&lt;=60,"Access lapses within 60 days",IF(O332&lt;&gt;"","Old plan: move before 1 July 2027",IF(AND(K332&lt;&gt;"",TODAY()&gt;=L332),"Review window open","OK"))))))</f>
        <v/>
      </c>
    </row>
    <row r="333">
      <c r="A333" s="18" t="n"/>
      <c r="B333" s="18" t="n"/>
      <c r="C333" s="18" t="n"/>
      <c r="D333" s="19" t="n"/>
      <c r="E333" s="19" t="n"/>
      <c r="F333" s="18" t="n"/>
      <c r="G333" s="19" t="n"/>
      <c r="H333" s="18" t="n"/>
      <c r="I333" s="19" t="n"/>
      <c r="J333" s="20" t="n"/>
      <c r="K333" s="14">
        <f>IF(COUNT(D333:E333)=0,"",MAX(D333:E333))</f>
        <v/>
      </c>
      <c r="L333" s="15">
        <f>IF(K333="",IF(F333="Y","No 967: prepare a new plan (965)",""),EDATE(K333,3))</f>
        <v/>
      </c>
      <c r="M333" s="15">
        <f>IF(COUNT(D333:E333)=0,IF(F333="Y","No GPCCMP recorded",""),MAX(IF(D333="",0,EDATE(D333,12)),IF(E333="",0,EDATE(E333,3))))</f>
        <v/>
      </c>
      <c r="N333" s="14">
        <f>IF(K333&lt;&gt;"",EDATE(K333,18),IF(F333="Y",DATE(2027,6,30),""))</f>
        <v/>
      </c>
      <c r="O333" s="16">
        <f>IF(AND(F333="Y",COUNT(D333:E333)=0),"Needs a GPCCMP before 1 July 2027","")</f>
        <v/>
      </c>
      <c r="P333" s="17">
        <f>IF(A333="","",MAX(0,5-IF(H333="",0,H333)))</f>
        <v/>
      </c>
      <c r="Q333" s="16">
        <f>IF(C333="N","Check: registered elsewhere, the plan stays there; not registered, the usual GP or practice bills","")</f>
        <v/>
      </c>
      <c r="R333" s="16">
        <f>IF(A333="","",IF(AND(K333="",F333&lt;&gt;"Y"),"Enter plan dates",IF(N333&lt;TODAY(),"Access lapsed: review or new plan needed",IF(N333-TODAY()&lt;=60,"Access lapses within 60 days",IF(O333&lt;&gt;"","Old plan: move before 1 July 2027",IF(AND(K333&lt;&gt;"",TODAY()&gt;=L333),"Review window open","OK"))))))</f>
        <v/>
      </c>
    </row>
    <row r="334">
      <c r="A334" s="18" t="n"/>
      <c r="B334" s="18" t="n"/>
      <c r="C334" s="18" t="n"/>
      <c r="D334" s="19" t="n"/>
      <c r="E334" s="19" t="n"/>
      <c r="F334" s="18" t="n"/>
      <c r="G334" s="19" t="n"/>
      <c r="H334" s="18" t="n"/>
      <c r="I334" s="19" t="n"/>
      <c r="J334" s="20" t="n"/>
      <c r="K334" s="14">
        <f>IF(COUNT(D334:E334)=0,"",MAX(D334:E334))</f>
        <v/>
      </c>
      <c r="L334" s="15">
        <f>IF(K334="",IF(F334="Y","No 967: prepare a new plan (965)",""),EDATE(K334,3))</f>
        <v/>
      </c>
      <c r="M334" s="15">
        <f>IF(COUNT(D334:E334)=0,IF(F334="Y","No GPCCMP recorded",""),MAX(IF(D334="",0,EDATE(D334,12)),IF(E334="",0,EDATE(E334,3))))</f>
        <v/>
      </c>
      <c r="N334" s="14">
        <f>IF(K334&lt;&gt;"",EDATE(K334,18),IF(F334="Y",DATE(2027,6,30),""))</f>
        <v/>
      </c>
      <c r="O334" s="16">
        <f>IF(AND(F334="Y",COUNT(D334:E334)=0),"Needs a GPCCMP before 1 July 2027","")</f>
        <v/>
      </c>
      <c r="P334" s="17">
        <f>IF(A334="","",MAX(0,5-IF(H334="",0,H334)))</f>
        <v/>
      </c>
      <c r="Q334" s="16">
        <f>IF(C334="N","Check: registered elsewhere, the plan stays there; not registered, the usual GP or practice bills","")</f>
        <v/>
      </c>
      <c r="R334" s="16">
        <f>IF(A334="","",IF(AND(K334="",F334&lt;&gt;"Y"),"Enter plan dates",IF(N334&lt;TODAY(),"Access lapsed: review or new plan needed",IF(N334-TODAY()&lt;=60,"Access lapses within 60 days",IF(O334&lt;&gt;"","Old plan: move before 1 July 2027",IF(AND(K334&lt;&gt;"",TODAY()&gt;=L334),"Review window open","OK"))))))</f>
        <v/>
      </c>
    </row>
    <row r="335">
      <c r="A335" s="18" t="n"/>
      <c r="B335" s="18" t="n"/>
      <c r="C335" s="18" t="n"/>
      <c r="D335" s="19" t="n"/>
      <c r="E335" s="19" t="n"/>
      <c r="F335" s="18" t="n"/>
      <c r="G335" s="19" t="n"/>
      <c r="H335" s="18" t="n"/>
      <c r="I335" s="19" t="n"/>
      <c r="J335" s="20" t="n"/>
      <c r="K335" s="14">
        <f>IF(COUNT(D335:E335)=0,"",MAX(D335:E335))</f>
        <v/>
      </c>
      <c r="L335" s="15">
        <f>IF(K335="",IF(F335="Y","No 967: prepare a new plan (965)",""),EDATE(K335,3))</f>
        <v/>
      </c>
      <c r="M335" s="15">
        <f>IF(COUNT(D335:E335)=0,IF(F335="Y","No GPCCMP recorded",""),MAX(IF(D335="",0,EDATE(D335,12)),IF(E335="",0,EDATE(E335,3))))</f>
        <v/>
      </c>
      <c r="N335" s="14">
        <f>IF(K335&lt;&gt;"",EDATE(K335,18),IF(F335="Y",DATE(2027,6,30),""))</f>
        <v/>
      </c>
      <c r="O335" s="16">
        <f>IF(AND(F335="Y",COUNT(D335:E335)=0),"Needs a GPCCMP before 1 July 2027","")</f>
        <v/>
      </c>
      <c r="P335" s="17">
        <f>IF(A335="","",MAX(0,5-IF(H335="",0,H335)))</f>
        <v/>
      </c>
      <c r="Q335" s="16">
        <f>IF(C335="N","Check: registered elsewhere, the plan stays there; not registered, the usual GP or practice bills","")</f>
        <v/>
      </c>
      <c r="R335" s="16">
        <f>IF(A335="","",IF(AND(K335="",F335&lt;&gt;"Y"),"Enter plan dates",IF(N335&lt;TODAY(),"Access lapsed: review or new plan needed",IF(N335-TODAY()&lt;=60,"Access lapses within 60 days",IF(O335&lt;&gt;"","Old plan: move before 1 July 2027",IF(AND(K335&lt;&gt;"",TODAY()&gt;=L335),"Review window open","OK"))))))</f>
        <v/>
      </c>
    </row>
    <row r="336">
      <c r="A336" s="18" t="n"/>
      <c r="B336" s="18" t="n"/>
      <c r="C336" s="18" t="n"/>
      <c r="D336" s="19" t="n"/>
      <c r="E336" s="19" t="n"/>
      <c r="F336" s="18" t="n"/>
      <c r="G336" s="19" t="n"/>
      <c r="H336" s="18" t="n"/>
      <c r="I336" s="19" t="n"/>
      <c r="J336" s="20" t="n"/>
      <c r="K336" s="14">
        <f>IF(COUNT(D336:E336)=0,"",MAX(D336:E336))</f>
        <v/>
      </c>
      <c r="L336" s="15">
        <f>IF(K336="",IF(F336="Y","No 967: prepare a new plan (965)",""),EDATE(K336,3))</f>
        <v/>
      </c>
      <c r="M336" s="15">
        <f>IF(COUNT(D336:E336)=0,IF(F336="Y","No GPCCMP recorded",""),MAX(IF(D336="",0,EDATE(D336,12)),IF(E336="",0,EDATE(E336,3))))</f>
        <v/>
      </c>
      <c r="N336" s="14">
        <f>IF(K336&lt;&gt;"",EDATE(K336,18),IF(F336="Y",DATE(2027,6,30),""))</f>
        <v/>
      </c>
      <c r="O336" s="16">
        <f>IF(AND(F336="Y",COUNT(D336:E336)=0),"Needs a GPCCMP before 1 July 2027","")</f>
        <v/>
      </c>
      <c r="P336" s="17">
        <f>IF(A336="","",MAX(0,5-IF(H336="",0,H336)))</f>
        <v/>
      </c>
      <c r="Q336" s="16">
        <f>IF(C336="N","Check: registered elsewhere, the plan stays there; not registered, the usual GP or practice bills","")</f>
        <v/>
      </c>
      <c r="R336" s="16">
        <f>IF(A336="","",IF(AND(K336="",F336&lt;&gt;"Y"),"Enter plan dates",IF(N336&lt;TODAY(),"Access lapsed: review or new plan needed",IF(N336-TODAY()&lt;=60,"Access lapses within 60 days",IF(O336&lt;&gt;"","Old plan: move before 1 July 2027",IF(AND(K336&lt;&gt;"",TODAY()&gt;=L336),"Review window open","OK"))))))</f>
        <v/>
      </c>
    </row>
    <row r="337">
      <c r="A337" s="18" t="n"/>
      <c r="B337" s="18" t="n"/>
      <c r="C337" s="18" t="n"/>
      <c r="D337" s="19" t="n"/>
      <c r="E337" s="19" t="n"/>
      <c r="F337" s="18" t="n"/>
      <c r="G337" s="19" t="n"/>
      <c r="H337" s="18" t="n"/>
      <c r="I337" s="19" t="n"/>
      <c r="J337" s="20" t="n"/>
      <c r="K337" s="14">
        <f>IF(COUNT(D337:E337)=0,"",MAX(D337:E337))</f>
        <v/>
      </c>
      <c r="L337" s="15">
        <f>IF(K337="",IF(F337="Y","No 967: prepare a new plan (965)",""),EDATE(K337,3))</f>
        <v/>
      </c>
      <c r="M337" s="15">
        <f>IF(COUNT(D337:E337)=0,IF(F337="Y","No GPCCMP recorded",""),MAX(IF(D337="",0,EDATE(D337,12)),IF(E337="",0,EDATE(E337,3))))</f>
        <v/>
      </c>
      <c r="N337" s="14">
        <f>IF(K337&lt;&gt;"",EDATE(K337,18),IF(F337="Y",DATE(2027,6,30),""))</f>
        <v/>
      </c>
      <c r="O337" s="16">
        <f>IF(AND(F337="Y",COUNT(D337:E337)=0),"Needs a GPCCMP before 1 July 2027","")</f>
        <v/>
      </c>
      <c r="P337" s="17">
        <f>IF(A337="","",MAX(0,5-IF(H337="",0,H337)))</f>
        <v/>
      </c>
      <c r="Q337" s="16">
        <f>IF(C337="N","Check: registered elsewhere, the plan stays there; not registered, the usual GP or practice bills","")</f>
        <v/>
      </c>
      <c r="R337" s="16">
        <f>IF(A337="","",IF(AND(K337="",F337&lt;&gt;"Y"),"Enter plan dates",IF(N337&lt;TODAY(),"Access lapsed: review or new plan needed",IF(N337-TODAY()&lt;=60,"Access lapses within 60 days",IF(O337&lt;&gt;"","Old plan: move before 1 July 2027",IF(AND(K337&lt;&gt;"",TODAY()&gt;=L337),"Review window open","OK"))))))</f>
        <v/>
      </c>
    </row>
    <row r="338">
      <c r="A338" s="18" t="n"/>
      <c r="B338" s="18" t="n"/>
      <c r="C338" s="18" t="n"/>
      <c r="D338" s="19" t="n"/>
      <c r="E338" s="19" t="n"/>
      <c r="F338" s="18" t="n"/>
      <c r="G338" s="19" t="n"/>
      <c r="H338" s="18" t="n"/>
      <c r="I338" s="19" t="n"/>
      <c r="J338" s="20" t="n"/>
      <c r="K338" s="14">
        <f>IF(COUNT(D338:E338)=0,"",MAX(D338:E338))</f>
        <v/>
      </c>
      <c r="L338" s="15">
        <f>IF(K338="",IF(F338="Y","No 967: prepare a new plan (965)",""),EDATE(K338,3))</f>
        <v/>
      </c>
      <c r="M338" s="15">
        <f>IF(COUNT(D338:E338)=0,IF(F338="Y","No GPCCMP recorded",""),MAX(IF(D338="",0,EDATE(D338,12)),IF(E338="",0,EDATE(E338,3))))</f>
        <v/>
      </c>
      <c r="N338" s="14">
        <f>IF(K338&lt;&gt;"",EDATE(K338,18),IF(F338="Y",DATE(2027,6,30),""))</f>
        <v/>
      </c>
      <c r="O338" s="16">
        <f>IF(AND(F338="Y",COUNT(D338:E338)=0),"Needs a GPCCMP before 1 July 2027","")</f>
        <v/>
      </c>
      <c r="P338" s="17">
        <f>IF(A338="","",MAX(0,5-IF(H338="",0,H338)))</f>
        <v/>
      </c>
      <c r="Q338" s="16">
        <f>IF(C338="N","Check: registered elsewhere, the plan stays there; not registered, the usual GP or practice bills","")</f>
        <v/>
      </c>
      <c r="R338" s="16">
        <f>IF(A338="","",IF(AND(K338="",F338&lt;&gt;"Y"),"Enter plan dates",IF(N338&lt;TODAY(),"Access lapsed: review or new plan needed",IF(N338-TODAY()&lt;=60,"Access lapses within 60 days",IF(O338&lt;&gt;"","Old plan: move before 1 July 2027",IF(AND(K338&lt;&gt;"",TODAY()&gt;=L338),"Review window open","OK"))))))</f>
        <v/>
      </c>
    </row>
    <row r="339">
      <c r="A339" s="18" t="n"/>
      <c r="B339" s="18" t="n"/>
      <c r="C339" s="18" t="n"/>
      <c r="D339" s="19" t="n"/>
      <c r="E339" s="19" t="n"/>
      <c r="F339" s="18" t="n"/>
      <c r="G339" s="19" t="n"/>
      <c r="H339" s="18" t="n"/>
      <c r="I339" s="19" t="n"/>
      <c r="J339" s="20" t="n"/>
      <c r="K339" s="14">
        <f>IF(COUNT(D339:E339)=0,"",MAX(D339:E339))</f>
        <v/>
      </c>
      <c r="L339" s="15">
        <f>IF(K339="",IF(F339="Y","No 967: prepare a new plan (965)",""),EDATE(K339,3))</f>
        <v/>
      </c>
      <c r="M339" s="15">
        <f>IF(COUNT(D339:E339)=0,IF(F339="Y","No GPCCMP recorded",""),MAX(IF(D339="",0,EDATE(D339,12)),IF(E339="",0,EDATE(E339,3))))</f>
        <v/>
      </c>
      <c r="N339" s="14">
        <f>IF(K339&lt;&gt;"",EDATE(K339,18),IF(F339="Y",DATE(2027,6,30),""))</f>
        <v/>
      </c>
      <c r="O339" s="16">
        <f>IF(AND(F339="Y",COUNT(D339:E339)=0),"Needs a GPCCMP before 1 July 2027","")</f>
        <v/>
      </c>
      <c r="P339" s="17">
        <f>IF(A339="","",MAX(0,5-IF(H339="",0,H339)))</f>
        <v/>
      </c>
      <c r="Q339" s="16">
        <f>IF(C339="N","Check: registered elsewhere, the plan stays there; not registered, the usual GP or practice bills","")</f>
        <v/>
      </c>
      <c r="R339" s="16">
        <f>IF(A339="","",IF(AND(K339="",F339&lt;&gt;"Y"),"Enter plan dates",IF(N339&lt;TODAY(),"Access lapsed: review or new plan needed",IF(N339-TODAY()&lt;=60,"Access lapses within 60 days",IF(O339&lt;&gt;"","Old plan: move before 1 July 2027",IF(AND(K339&lt;&gt;"",TODAY()&gt;=L339),"Review window open","OK"))))))</f>
        <v/>
      </c>
    </row>
    <row r="340">
      <c r="A340" s="18" t="n"/>
      <c r="B340" s="18" t="n"/>
      <c r="C340" s="18" t="n"/>
      <c r="D340" s="19" t="n"/>
      <c r="E340" s="19" t="n"/>
      <c r="F340" s="18" t="n"/>
      <c r="G340" s="19" t="n"/>
      <c r="H340" s="18" t="n"/>
      <c r="I340" s="19" t="n"/>
      <c r="J340" s="20" t="n"/>
      <c r="K340" s="14">
        <f>IF(COUNT(D340:E340)=0,"",MAX(D340:E340))</f>
        <v/>
      </c>
      <c r="L340" s="15">
        <f>IF(K340="",IF(F340="Y","No 967: prepare a new plan (965)",""),EDATE(K340,3))</f>
        <v/>
      </c>
      <c r="M340" s="15">
        <f>IF(COUNT(D340:E340)=0,IF(F340="Y","No GPCCMP recorded",""),MAX(IF(D340="",0,EDATE(D340,12)),IF(E340="",0,EDATE(E340,3))))</f>
        <v/>
      </c>
      <c r="N340" s="14">
        <f>IF(K340&lt;&gt;"",EDATE(K340,18),IF(F340="Y",DATE(2027,6,30),""))</f>
        <v/>
      </c>
      <c r="O340" s="16">
        <f>IF(AND(F340="Y",COUNT(D340:E340)=0),"Needs a GPCCMP before 1 July 2027","")</f>
        <v/>
      </c>
      <c r="P340" s="17">
        <f>IF(A340="","",MAX(0,5-IF(H340="",0,H340)))</f>
        <v/>
      </c>
      <c r="Q340" s="16">
        <f>IF(C340="N","Check: registered elsewhere, the plan stays there; not registered, the usual GP or practice bills","")</f>
        <v/>
      </c>
      <c r="R340" s="16">
        <f>IF(A340="","",IF(AND(K340="",F340&lt;&gt;"Y"),"Enter plan dates",IF(N340&lt;TODAY(),"Access lapsed: review or new plan needed",IF(N340-TODAY()&lt;=60,"Access lapses within 60 days",IF(O340&lt;&gt;"","Old plan: move before 1 July 2027",IF(AND(K340&lt;&gt;"",TODAY()&gt;=L340),"Review window open","OK"))))))</f>
        <v/>
      </c>
    </row>
    <row r="341">
      <c r="A341" s="18" t="n"/>
      <c r="B341" s="18" t="n"/>
      <c r="C341" s="18" t="n"/>
      <c r="D341" s="19" t="n"/>
      <c r="E341" s="19" t="n"/>
      <c r="F341" s="18" t="n"/>
      <c r="G341" s="19" t="n"/>
      <c r="H341" s="18" t="n"/>
      <c r="I341" s="19" t="n"/>
      <c r="J341" s="20" t="n"/>
      <c r="K341" s="14">
        <f>IF(COUNT(D341:E341)=0,"",MAX(D341:E341))</f>
        <v/>
      </c>
      <c r="L341" s="15">
        <f>IF(K341="",IF(F341="Y","No 967: prepare a new plan (965)",""),EDATE(K341,3))</f>
        <v/>
      </c>
      <c r="M341" s="15">
        <f>IF(COUNT(D341:E341)=0,IF(F341="Y","No GPCCMP recorded",""),MAX(IF(D341="",0,EDATE(D341,12)),IF(E341="",0,EDATE(E341,3))))</f>
        <v/>
      </c>
      <c r="N341" s="14">
        <f>IF(K341&lt;&gt;"",EDATE(K341,18),IF(F341="Y",DATE(2027,6,30),""))</f>
        <v/>
      </c>
      <c r="O341" s="16">
        <f>IF(AND(F341="Y",COUNT(D341:E341)=0),"Needs a GPCCMP before 1 July 2027","")</f>
        <v/>
      </c>
      <c r="P341" s="17">
        <f>IF(A341="","",MAX(0,5-IF(H341="",0,H341)))</f>
        <v/>
      </c>
      <c r="Q341" s="16">
        <f>IF(C341="N","Check: registered elsewhere, the plan stays there; not registered, the usual GP or practice bills","")</f>
        <v/>
      </c>
      <c r="R341" s="16">
        <f>IF(A341="","",IF(AND(K341="",F341&lt;&gt;"Y"),"Enter plan dates",IF(N341&lt;TODAY(),"Access lapsed: review or new plan needed",IF(N341-TODAY()&lt;=60,"Access lapses within 60 days",IF(O341&lt;&gt;"","Old plan: move before 1 July 2027",IF(AND(K341&lt;&gt;"",TODAY()&gt;=L341),"Review window open","OK"))))))</f>
        <v/>
      </c>
    </row>
    <row r="342">
      <c r="A342" s="18" t="n"/>
      <c r="B342" s="18" t="n"/>
      <c r="C342" s="18" t="n"/>
      <c r="D342" s="19" t="n"/>
      <c r="E342" s="19" t="n"/>
      <c r="F342" s="18" t="n"/>
      <c r="G342" s="19" t="n"/>
      <c r="H342" s="18" t="n"/>
      <c r="I342" s="19" t="n"/>
      <c r="J342" s="20" t="n"/>
      <c r="K342" s="14">
        <f>IF(COUNT(D342:E342)=0,"",MAX(D342:E342))</f>
        <v/>
      </c>
      <c r="L342" s="15">
        <f>IF(K342="",IF(F342="Y","No 967: prepare a new plan (965)",""),EDATE(K342,3))</f>
        <v/>
      </c>
      <c r="M342" s="15">
        <f>IF(COUNT(D342:E342)=0,IF(F342="Y","No GPCCMP recorded",""),MAX(IF(D342="",0,EDATE(D342,12)),IF(E342="",0,EDATE(E342,3))))</f>
        <v/>
      </c>
      <c r="N342" s="14">
        <f>IF(K342&lt;&gt;"",EDATE(K342,18),IF(F342="Y",DATE(2027,6,30),""))</f>
        <v/>
      </c>
      <c r="O342" s="16">
        <f>IF(AND(F342="Y",COUNT(D342:E342)=0),"Needs a GPCCMP before 1 July 2027","")</f>
        <v/>
      </c>
      <c r="P342" s="17">
        <f>IF(A342="","",MAX(0,5-IF(H342="",0,H342)))</f>
        <v/>
      </c>
      <c r="Q342" s="16">
        <f>IF(C342="N","Check: registered elsewhere, the plan stays there; not registered, the usual GP or practice bills","")</f>
        <v/>
      </c>
      <c r="R342" s="16">
        <f>IF(A342="","",IF(AND(K342="",F342&lt;&gt;"Y"),"Enter plan dates",IF(N342&lt;TODAY(),"Access lapsed: review or new plan needed",IF(N342-TODAY()&lt;=60,"Access lapses within 60 days",IF(O342&lt;&gt;"","Old plan: move before 1 July 2027",IF(AND(K342&lt;&gt;"",TODAY()&gt;=L342),"Review window open","OK"))))))</f>
        <v/>
      </c>
    </row>
    <row r="343">
      <c r="A343" s="18" t="n"/>
      <c r="B343" s="18" t="n"/>
      <c r="C343" s="18" t="n"/>
      <c r="D343" s="19" t="n"/>
      <c r="E343" s="19" t="n"/>
      <c r="F343" s="18" t="n"/>
      <c r="G343" s="19" t="n"/>
      <c r="H343" s="18" t="n"/>
      <c r="I343" s="19" t="n"/>
      <c r="J343" s="20" t="n"/>
      <c r="K343" s="14">
        <f>IF(COUNT(D343:E343)=0,"",MAX(D343:E343))</f>
        <v/>
      </c>
      <c r="L343" s="15">
        <f>IF(K343="",IF(F343="Y","No 967: prepare a new plan (965)",""),EDATE(K343,3))</f>
        <v/>
      </c>
      <c r="M343" s="15">
        <f>IF(COUNT(D343:E343)=0,IF(F343="Y","No GPCCMP recorded",""),MAX(IF(D343="",0,EDATE(D343,12)),IF(E343="",0,EDATE(E343,3))))</f>
        <v/>
      </c>
      <c r="N343" s="14">
        <f>IF(K343&lt;&gt;"",EDATE(K343,18),IF(F343="Y",DATE(2027,6,30),""))</f>
        <v/>
      </c>
      <c r="O343" s="16">
        <f>IF(AND(F343="Y",COUNT(D343:E343)=0),"Needs a GPCCMP before 1 July 2027","")</f>
        <v/>
      </c>
      <c r="P343" s="17">
        <f>IF(A343="","",MAX(0,5-IF(H343="",0,H343)))</f>
        <v/>
      </c>
      <c r="Q343" s="16">
        <f>IF(C343="N","Check: registered elsewhere, the plan stays there; not registered, the usual GP or practice bills","")</f>
        <v/>
      </c>
      <c r="R343" s="16">
        <f>IF(A343="","",IF(AND(K343="",F343&lt;&gt;"Y"),"Enter plan dates",IF(N343&lt;TODAY(),"Access lapsed: review or new plan needed",IF(N343-TODAY()&lt;=60,"Access lapses within 60 days",IF(O343&lt;&gt;"","Old plan: move before 1 July 2027",IF(AND(K343&lt;&gt;"",TODAY()&gt;=L343),"Review window open","OK"))))))</f>
        <v/>
      </c>
    </row>
    <row r="344">
      <c r="A344" s="18" t="n"/>
      <c r="B344" s="18" t="n"/>
      <c r="C344" s="18" t="n"/>
      <c r="D344" s="19" t="n"/>
      <c r="E344" s="19" t="n"/>
      <c r="F344" s="18" t="n"/>
      <c r="G344" s="19" t="n"/>
      <c r="H344" s="18" t="n"/>
      <c r="I344" s="19" t="n"/>
      <c r="J344" s="20" t="n"/>
      <c r="K344" s="14">
        <f>IF(COUNT(D344:E344)=0,"",MAX(D344:E344))</f>
        <v/>
      </c>
      <c r="L344" s="15">
        <f>IF(K344="",IF(F344="Y","No 967: prepare a new plan (965)",""),EDATE(K344,3))</f>
        <v/>
      </c>
      <c r="M344" s="15">
        <f>IF(COUNT(D344:E344)=0,IF(F344="Y","No GPCCMP recorded",""),MAX(IF(D344="",0,EDATE(D344,12)),IF(E344="",0,EDATE(E344,3))))</f>
        <v/>
      </c>
      <c r="N344" s="14">
        <f>IF(K344&lt;&gt;"",EDATE(K344,18),IF(F344="Y",DATE(2027,6,30),""))</f>
        <v/>
      </c>
      <c r="O344" s="16">
        <f>IF(AND(F344="Y",COUNT(D344:E344)=0),"Needs a GPCCMP before 1 July 2027","")</f>
        <v/>
      </c>
      <c r="P344" s="17">
        <f>IF(A344="","",MAX(0,5-IF(H344="",0,H344)))</f>
        <v/>
      </c>
      <c r="Q344" s="16">
        <f>IF(C344="N","Check: registered elsewhere, the plan stays there; not registered, the usual GP or practice bills","")</f>
        <v/>
      </c>
      <c r="R344" s="16">
        <f>IF(A344="","",IF(AND(K344="",F344&lt;&gt;"Y"),"Enter plan dates",IF(N344&lt;TODAY(),"Access lapsed: review or new plan needed",IF(N344-TODAY()&lt;=60,"Access lapses within 60 days",IF(O344&lt;&gt;"","Old plan: move before 1 July 2027",IF(AND(K344&lt;&gt;"",TODAY()&gt;=L344),"Review window open","OK"))))))</f>
        <v/>
      </c>
    </row>
    <row r="345">
      <c r="A345" s="18" t="n"/>
      <c r="B345" s="18" t="n"/>
      <c r="C345" s="18" t="n"/>
      <c r="D345" s="19" t="n"/>
      <c r="E345" s="19" t="n"/>
      <c r="F345" s="18" t="n"/>
      <c r="G345" s="19" t="n"/>
      <c r="H345" s="18" t="n"/>
      <c r="I345" s="19" t="n"/>
      <c r="J345" s="20" t="n"/>
      <c r="K345" s="14">
        <f>IF(COUNT(D345:E345)=0,"",MAX(D345:E345))</f>
        <v/>
      </c>
      <c r="L345" s="15">
        <f>IF(K345="",IF(F345="Y","No 967: prepare a new plan (965)",""),EDATE(K345,3))</f>
        <v/>
      </c>
      <c r="M345" s="15">
        <f>IF(COUNT(D345:E345)=0,IF(F345="Y","No GPCCMP recorded",""),MAX(IF(D345="",0,EDATE(D345,12)),IF(E345="",0,EDATE(E345,3))))</f>
        <v/>
      </c>
      <c r="N345" s="14">
        <f>IF(K345&lt;&gt;"",EDATE(K345,18),IF(F345="Y",DATE(2027,6,30),""))</f>
        <v/>
      </c>
      <c r="O345" s="16">
        <f>IF(AND(F345="Y",COUNT(D345:E345)=0),"Needs a GPCCMP before 1 July 2027","")</f>
        <v/>
      </c>
      <c r="P345" s="17">
        <f>IF(A345="","",MAX(0,5-IF(H345="",0,H345)))</f>
        <v/>
      </c>
      <c r="Q345" s="16">
        <f>IF(C345="N","Check: registered elsewhere, the plan stays there; not registered, the usual GP or practice bills","")</f>
        <v/>
      </c>
      <c r="R345" s="16">
        <f>IF(A345="","",IF(AND(K345="",F345&lt;&gt;"Y"),"Enter plan dates",IF(N345&lt;TODAY(),"Access lapsed: review or new plan needed",IF(N345-TODAY()&lt;=60,"Access lapses within 60 days",IF(O345&lt;&gt;"","Old plan: move before 1 July 2027",IF(AND(K345&lt;&gt;"",TODAY()&gt;=L345),"Review window open","OK"))))))</f>
        <v/>
      </c>
    </row>
    <row r="346">
      <c r="A346" s="18" t="n"/>
      <c r="B346" s="18" t="n"/>
      <c r="C346" s="18" t="n"/>
      <c r="D346" s="19" t="n"/>
      <c r="E346" s="19" t="n"/>
      <c r="F346" s="18" t="n"/>
      <c r="G346" s="19" t="n"/>
      <c r="H346" s="18" t="n"/>
      <c r="I346" s="19" t="n"/>
      <c r="J346" s="20" t="n"/>
      <c r="K346" s="14">
        <f>IF(COUNT(D346:E346)=0,"",MAX(D346:E346))</f>
        <v/>
      </c>
      <c r="L346" s="15">
        <f>IF(K346="",IF(F346="Y","No 967: prepare a new plan (965)",""),EDATE(K346,3))</f>
        <v/>
      </c>
      <c r="M346" s="15">
        <f>IF(COUNT(D346:E346)=0,IF(F346="Y","No GPCCMP recorded",""),MAX(IF(D346="",0,EDATE(D346,12)),IF(E346="",0,EDATE(E346,3))))</f>
        <v/>
      </c>
      <c r="N346" s="14">
        <f>IF(K346&lt;&gt;"",EDATE(K346,18),IF(F346="Y",DATE(2027,6,30),""))</f>
        <v/>
      </c>
      <c r="O346" s="16">
        <f>IF(AND(F346="Y",COUNT(D346:E346)=0),"Needs a GPCCMP before 1 July 2027","")</f>
        <v/>
      </c>
      <c r="P346" s="17">
        <f>IF(A346="","",MAX(0,5-IF(H346="",0,H346)))</f>
        <v/>
      </c>
      <c r="Q346" s="16">
        <f>IF(C346="N","Check: registered elsewhere, the plan stays there; not registered, the usual GP or practice bills","")</f>
        <v/>
      </c>
      <c r="R346" s="16">
        <f>IF(A346="","",IF(AND(K346="",F346&lt;&gt;"Y"),"Enter plan dates",IF(N346&lt;TODAY(),"Access lapsed: review or new plan needed",IF(N346-TODAY()&lt;=60,"Access lapses within 60 days",IF(O346&lt;&gt;"","Old plan: move before 1 July 2027",IF(AND(K346&lt;&gt;"",TODAY()&gt;=L346),"Review window open","OK"))))))</f>
        <v/>
      </c>
    </row>
    <row r="347">
      <c r="A347" s="18" t="n"/>
      <c r="B347" s="18" t="n"/>
      <c r="C347" s="18" t="n"/>
      <c r="D347" s="19" t="n"/>
      <c r="E347" s="19" t="n"/>
      <c r="F347" s="18" t="n"/>
      <c r="G347" s="19" t="n"/>
      <c r="H347" s="18" t="n"/>
      <c r="I347" s="19" t="n"/>
      <c r="J347" s="20" t="n"/>
      <c r="K347" s="14">
        <f>IF(COUNT(D347:E347)=0,"",MAX(D347:E347))</f>
        <v/>
      </c>
      <c r="L347" s="15">
        <f>IF(K347="",IF(F347="Y","No 967: prepare a new plan (965)",""),EDATE(K347,3))</f>
        <v/>
      </c>
      <c r="M347" s="15">
        <f>IF(COUNT(D347:E347)=0,IF(F347="Y","No GPCCMP recorded",""),MAX(IF(D347="",0,EDATE(D347,12)),IF(E347="",0,EDATE(E347,3))))</f>
        <v/>
      </c>
      <c r="N347" s="14">
        <f>IF(K347&lt;&gt;"",EDATE(K347,18),IF(F347="Y",DATE(2027,6,30),""))</f>
        <v/>
      </c>
      <c r="O347" s="16">
        <f>IF(AND(F347="Y",COUNT(D347:E347)=0),"Needs a GPCCMP before 1 July 2027","")</f>
        <v/>
      </c>
      <c r="P347" s="17">
        <f>IF(A347="","",MAX(0,5-IF(H347="",0,H347)))</f>
        <v/>
      </c>
      <c r="Q347" s="16">
        <f>IF(C347="N","Check: registered elsewhere, the plan stays there; not registered, the usual GP or practice bills","")</f>
        <v/>
      </c>
      <c r="R347" s="16">
        <f>IF(A347="","",IF(AND(K347="",F347&lt;&gt;"Y"),"Enter plan dates",IF(N347&lt;TODAY(),"Access lapsed: review or new plan needed",IF(N347-TODAY()&lt;=60,"Access lapses within 60 days",IF(O347&lt;&gt;"","Old plan: move before 1 July 2027",IF(AND(K347&lt;&gt;"",TODAY()&gt;=L347),"Review window open","OK"))))))</f>
        <v/>
      </c>
    </row>
    <row r="348">
      <c r="A348" s="18" t="n"/>
      <c r="B348" s="18" t="n"/>
      <c r="C348" s="18" t="n"/>
      <c r="D348" s="19" t="n"/>
      <c r="E348" s="19" t="n"/>
      <c r="F348" s="18" t="n"/>
      <c r="G348" s="19" t="n"/>
      <c r="H348" s="18" t="n"/>
      <c r="I348" s="19" t="n"/>
      <c r="J348" s="20" t="n"/>
      <c r="K348" s="14">
        <f>IF(COUNT(D348:E348)=0,"",MAX(D348:E348))</f>
        <v/>
      </c>
      <c r="L348" s="15">
        <f>IF(K348="",IF(F348="Y","No 967: prepare a new plan (965)",""),EDATE(K348,3))</f>
        <v/>
      </c>
      <c r="M348" s="15">
        <f>IF(COUNT(D348:E348)=0,IF(F348="Y","No GPCCMP recorded",""),MAX(IF(D348="",0,EDATE(D348,12)),IF(E348="",0,EDATE(E348,3))))</f>
        <v/>
      </c>
      <c r="N348" s="14">
        <f>IF(K348&lt;&gt;"",EDATE(K348,18),IF(F348="Y",DATE(2027,6,30),""))</f>
        <v/>
      </c>
      <c r="O348" s="16">
        <f>IF(AND(F348="Y",COUNT(D348:E348)=0),"Needs a GPCCMP before 1 July 2027","")</f>
        <v/>
      </c>
      <c r="P348" s="17">
        <f>IF(A348="","",MAX(0,5-IF(H348="",0,H348)))</f>
        <v/>
      </c>
      <c r="Q348" s="16">
        <f>IF(C348="N","Check: registered elsewhere, the plan stays there; not registered, the usual GP or practice bills","")</f>
        <v/>
      </c>
      <c r="R348" s="16">
        <f>IF(A348="","",IF(AND(K348="",F348&lt;&gt;"Y"),"Enter plan dates",IF(N348&lt;TODAY(),"Access lapsed: review or new plan needed",IF(N348-TODAY()&lt;=60,"Access lapses within 60 days",IF(O348&lt;&gt;"","Old plan: move before 1 July 2027",IF(AND(K348&lt;&gt;"",TODAY()&gt;=L348),"Review window open","OK"))))))</f>
        <v/>
      </c>
    </row>
    <row r="349">
      <c r="A349" s="18" t="n"/>
      <c r="B349" s="18" t="n"/>
      <c r="C349" s="18" t="n"/>
      <c r="D349" s="19" t="n"/>
      <c r="E349" s="19" t="n"/>
      <c r="F349" s="18" t="n"/>
      <c r="G349" s="19" t="n"/>
      <c r="H349" s="18" t="n"/>
      <c r="I349" s="19" t="n"/>
      <c r="J349" s="20" t="n"/>
      <c r="K349" s="14">
        <f>IF(COUNT(D349:E349)=0,"",MAX(D349:E349))</f>
        <v/>
      </c>
      <c r="L349" s="15">
        <f>IF(K349="",IF(F349="Y","No 967: prepare a new plan (965)",""),EDATE(K349,3))</f>
        <v/>
      </c>
      <c r="M349" s="15">
        <f>IF(COUNT(D349:E349)=0,IF(F349="Y","No GPCCMP recorded",""),MAX(IF(D349="",0,EDATE(D349,12)),IF(E349="",0,EDATE(E349,3))))</f>
        <v/>
      </c>
      <c r="N349" s="14">
        <f>IF(K349&lt;&gt;"",EDATE(K349,18),IF(F349="Y",DATE(2027,6,30),""))</f>
        <v/>
      </c>
      <c r="O349" s="16">
        <f>IF(AND(F349="Y",COUNT(D349:E349)=0),"Needs a GPCCMP before 1 July 2027","")</f>
        <v/>
      </c>
      <c r="P349" s="17">
        <f>IF(A349="","",MAX(0,5-IF(H349="",0,H349)))</f>
        <v/>
      </c>
      <c r="Q349" s="16">
        <f>IF(C349="N","Check: registered elsewhere, the plan stays there; not registered, the usual GP or practice bills","")</f>
        <v/>
      </c>
      <c r="R349" s="16">
        <f>IF(A349="","",IF(AND(K349="",F349&lt;&gt;"Y"),"Enter plan dates",IF(N349&lt;TODAY(),"Access lapsed: review or new plan needed",IF(N349-TODAY()&lt;=60,"Access lapses within 60 days",IF(O349&lt;&gt;"","Old plan: move before 1 July 2027",IF(AND(K349&lt;&gt;"",TODAY()&gt;=L349),"Review window open","OK"))))))</f>
        <v/>
      </c>
    </row>
    <row r="350">
      <c r="A350" s="18" t="n"/>
      <c r="B350" s="18" t="n"/>
      <c r="C350" s="18" t="n"/>
      <c r="D350" s="19" t="n"/>
      <c r="E350" s="19" t="n"/>
      <c r="F350" s="18" t="n"/>
      <c r="G350" s="19" t="n"/>
      <c r="H350" s="18" t="n"/>
      <c r="I350" s="19" t="n"/>
      <c r="J350" s="20" t="n"/>
      <c r="K350" s="14">
        <f>IF(COUNT(D350:E350)=0,"",MAX(D350:E350))</f>
        <v/>
      </c>
      <c r="L350" s="15">
        <f>IF(K350="",IF(F350="Y","No 967: prepare a new plan (965)",""),EDATE(K350,3))</f>
        <v/>
      </c>
      <c r="M350" s="15">
        <f>IF(COUNT(D350:E350)=0,IF(F350="Y","No GPCCMP recorded",""),MAX(IF(D350="",0,EDATE(D350,12)),IF(E350="",0,EDATE(E350,3))))</f>
        <v/>
      </c>
      <c r="N350" s="14">
        <f>IF(K350&lt;&gt;"",EDATE(K350,18),IF(F350="Y",DATE(2027,6,30),""))</f>
        <v/>
      </c>
      <c r="O350" s="16">
        <f>IF(AND(F350="Y",COUNT(D350:E350)=0),"Needs a GPCCMP before 1 July 2027","")</f>
        <v/>
      </c>
      <c r="P350" s="17">
        <f>IF(A350="","",MAX(0,5-IF(H350="",0,H350)))</f>
        <v/>
      </c>
      <c r="Q350" s="16">
        <f>IF(C350="N","Check: registered elsewhere, the plan stays there; not registered, the usual GP or practice bills","")</f>
        <v/>
      </c>
      <c r="R350" s="16">
        <f>IF(A350="","",IF(AND(K350="",F350&lt;&gt;"Y"),"Enter plan dates",IF(N350&lt;TODAY(),"Access lapsed: review or new plan needed",IF(N350-TODAY()&lt;=60,"Access lapses within 60 days",IF(O350&lt;&gt;"","Old plan: move before 1 July 2027",IF(AND(K350&lt;&gt;"",TODAY()&gt;=L350),"Review window open","OK"))))))</f>
        <v/>
      </c>
    </row>
    <row r="351">
      <c r="A351" s="18" t="n"/>
      <c r="B351" s="18" t="n"/>
      <c r="C351" s="18" t="n"/>
      <c r="D351" s="19" t="n"/>
      <c r="E351" s="19" t="n"/>
      <c r="F351" s="18" t="n"/>
      <c r="G351" s="19" t="n"/>
      <c r="H351" s="18" t="n"/>
      <c r="I351" s="19" t="n"/>
      <c r="J351" s="20" t="n"/>
      <c r="K351" s="14">
        <f>IF(COUNT(D351:E351)=0,"",MAX(D351:E351))</f>
        <v/>
      </c>
      <c r="L351" s="15">
        <f>IF(K351="",IF(F351="Y","No 967: prepare a new plan (965)",""),EDATE(K351,3))</f>
        <v/>
      </c>
      <c r="M351" s="15">
        <f>IF(COUNT(D351:E351)=0,IF(F351="Y","No GPCCMP recorded",""),MAX(IF(D351="",0,EDATE(D351,12)),IF(E351="",0,EDATE(E351,3))))</f>
        <v/>
      </c>
      <c r="N351" s="14">
        <f>IF(K351&lt;&gt;"",EDATE(K351,18),IF(F351="Y",DATE(2027,6,30),""))</f>
        <v/>
      </c>
      <c r="O351" s="16">
        <f>IF(AND(F351="Y",COUNT(D351:E351)=0),"Needs a GPCCMP before 1 July 2027","")</f>
        <v/>
      </c>
      <c r="P351" s="17">
        <f>IF(A351="","",MAX(0,5-IF(H351="",0,H351)))</f>
        <v/>
      </c>
      <c r="Q351" s="16">
        <f>IF(C351="N","Check: registered elsewhere, the plan stays there; not registered, the usual GP or practice bills","")</f>
        <v/>
      </c>
      <c r="R351" s="16">
        <f>IF(A351="","",IF(AND(K351="",F351&lt;&gt;"Y"),"Enter plan dates",IF(N351&lt;TODAY(),"Access lapsed: review or new plan needed",IF(N351-TODAY()&lt;=60,"Access lapses within 60 days",IF(O351&lt;&gt;"","Old plan: move before 1 July 2027",IF(AND(K351&lt;&gt;"",TODAY()&gt;=L351),"Review window open","OK"))))))</f>
        <v/>
      </c>
    </row>
    <row r="352">
      <c r="A352" s="18" t="n"/>
      <c r="B352" s="18" t="n"/>
      <c r="C352" s="18" t="n"/>
      <c r="D352" s="19" t="n"/>
      <c r="E352" s="19" t="n"/>
      <c r="F352" s="18" t="n"/>
      <c r="G352" s="19" t="n"/>
      <c r="H352" s="18" t="n"/>
      <c r="I352" s="19" t="n"/>
      <c r="J352" s="20" t="n"/>
      <c r="K352" s="14">
        <f>IF(COUNT(D352:E352)=0,"",MAX(D352:E352))</f>
        <v/>
      </c>
      <c r="L352" s="15">
        <f>IF(K352="",IF(F352="Y","No 967: prepare a new plan (965)",""),EDATE(K352,3))</f>
        <v/>
      </c>
      <c r="M352" s="15">
        <f>IF(COUNT(D352:E352)=0,IF(F352="Y","No GPCCMP recorded",""),MAX(IF(D352="",0,EDATE(D352,12)),IF(E352="",0,EDATE(E352,3))))</f>
        <v/>
      </c>
      <c r="N352" s="14">
        <f>IF(K352&lt;&gt;"",EDATE(K352,18),IF(F352="Y",DATE(2027,6,30),""))</f>
        <v/>
      </c>
      <c r="O352" s="16">
        <f>IF(AND(F352="Y",COUNT(D352:E352)=0),"Needs a GPCCMP before 1 July 2027","")</f>
        <v/>
      </c>
      <c r="P352" s="17">
        <f>IF(A352="","",MAX(0,5-IF(H352="",0,H352)))</f>
        <v/>
      </c>
      <c r="Q352" s="16">
        <f>IF(C352="N","Check: registered elsewhere, the plan stays there; not registered, the usual GP or practice bills","")</f>
        <v/>
      </c>
      <c r="R352" s="16">
        <f>IF(A352="","",IF(AND(K352="",F352&lt;&gt;"Y"),"Enter plan dates",IF(N352&lt;TODAY(),"Access lapsed: review or new plan needed",IF(N352-TODAY()&lt;=60,"Access lapses within 60 days",IF(O352&lt;&gt;"","Old plan: move before 1 July 2027",IF(AND(K352&lt;&gt;"",TODAY()&gt;=L352),"Review window open","OK"))))))</f>
        <v/>
      </c>
    </row>
    <row r="353">
      <c r="A353" s="18" t="n"/>
      <c r="B353" s="18" t="n"/>
      <c r="C353" s="18" t="n"/>
      <c r="D353" s="19" t="n"/>
      <c r="E353" s="19" t="n"/>
      <c r="F353" s="18" t="n"/>
      <c r="G353" s="19" t="n"/>
      <c r="H353" s="18" t="n"/>
      <c r="I353" s="19" t="n"/>
      <c r="J353" s="20" t="n"/>
      <c r="K353" s="14">
        <f>IF(COUNT(D353:E353)=0,"",MAX(D353:E353))</f>
        <v/>
      </c>
      <c r="L353" s="15">
        <f>IF(K353="",IF(F353="Y","No 967: prepare a new plan (965)",""),EDATE(K353,3))</f>
        <v/>
      </c>
      <c r="M353" s="15">
        <f>IF(COUNT(D353:E353)=0,IF(F353="Y","No GPCCMP recorded",""),MAX(IF(D353="",0,EDATE(D353,12)),IF(E353="",0,EDATE(E353,3))))</f>
        <v/>
      </c>
      <c r="N353" s="14">
        <f>IF(K353&lt;&gt;"",EDATE(K353,18),IF(F353="Y",DATE(2027,6,30),""))</f>
        <v/>
      </c>
      <c r="O353" s="16">
        <f>IF(AND(F353="Y",COUNT(D353:E353)=0),"Needs a GPCCMP before 1 July 2027","")</f>
        <v/>
      </c>
      <c r="P353" s="17">
        <f>IF(A353="","",MAX(0,5-IF(H353="",0,H353)))</f>
        <v/>
      </c>
      <c r="Q353" s="16">
        <f>IF(C353="N","Check: registered elsewhere, the plan stays there; not registered, the usual GP or practice bills","")</f>
        <v/>
      </c>
      <c r="R353" s="16">
        <f>IF(A353="","",IF(AND(K353="",F353&lt;&gt;"Y"),"Enter plan dates",IF(N353&lt;TODAY(),"Access lapsed: review or new plan needed",IF(N353-TODAY()&lt;=60,"Access lapses within 60 days",IF(O353&lt;&gt;"","Old plan: move before 1 July 2027",IF(AND(K353&lt;&gt;"",TODAY()&gt;=L353),"Review window open","OK"))))))</f>
        <v/>
      </c>
    </row>
    <row r="354">
      <c r="A354" s="18" t="n"/>
      <c r="B354" s="18" t="n"/>
      <c r="C354" s="18" t="n"/>
      <c r="D354" s="19" t="n"/>
      <c r="E354" s="19" t="n"/>
      <c r="F354" s="18" t="n"/>
      <c r="G354" s="19" t="n"/>
      <c r="H354" s="18" t="n"/>
      <c r="I354" s="19" t="n"/>
      <c r="J354" s="20" t="n"/>
      <c r="K354" s="14">
        <f>IF(COUNT(D354:E354)=0,"",MAX(D354:E354))</f>
        <v/>
      </c>
      <c r="L354" s="15">
        <f>IF(K354="",IF(F354="Y","No 967: prepare a new plan (965)",""),EDATE(K354,3))</f>
        <v/>
      </c>
      <c r="M354" s="15">
        <f>IF(COUNT(D354:E354)=0,IF(F354="Y","No GPCCMP recorded",""),MAX(IF(D354="",0,EDATE(D354,12)),IF(E354="",0,EDATE(E354,3))))</f>
        <v/>
      </c>
      <c r="N354" s="14">
        <f>IF(K354&lt;&gt;"",EDATE(K354,18),IF(F354="Y",DATE(2027,6,30),""))</f>
        <v/>
      </c>
      <c r="O354" s="16">
        <f>IF(AND(F354="Y",COUNT(D354:E354)=0),"Needs a GPCCMP before 1 July 2027","")</f>
        <v/>
      </c>
      <c r="P354" s="17">
        <f>IF(A354="","",MAX(0,5-IF(H354="",0,H354)))</f>
        <v/>
      </c>
      <c r="Q354" s="16">
        <f>IF(C354="N","Check: registered elsewhere, the plan stays there; not registered, the usual GP or practice bills","")</f>
        <v/>
      </c>
      <c r="R354" s="16">
        <f>IF(A354="","",IF(AND(K354="",F354&lt;&gt;"Y"),"Enter plan dates",IF(N354&lt;TODAY(),"Access lapsed: review or new plan needed",IF(N354-TODAY()&lt;=60,"Access lapses within 60 days",IF(O354&lt;&gt;"","Old plan: move before 1 July 2027",IF(AND(K354&lt;&gt;"",TODAY()&gt;=L354),"Review window open","OK"))))))</f>
        <v/>
      </c>
    </row>
    <row r="355">
      <c r="A355" s="18" t="n"/>
      <c r="B355" s="18" t="n"/>
      <c r="C355" s="18" t="n"/>
      <c r="D355" s="19" t="n"/>
      <c r="E355" s="19" t="n"/>
      <c r="F355" s="18" t="n"/>
      <c r="G355" s="19" t="n"/>
      <c r="H355" s="18" t="n"/>
      <c r="I355" s="19" t="n"/>
      <c r="J355" s="20" t="n"/>
      <c r="K355" s="14">
        <f>IF(COUNT(D355:E355)=0,"",MAX(D355:E355))</f>
        <v/>
      </c>
      <c r="L355" s="15">
        <f>IF(K355="",IF(F355="Y","No 967: prepare a new plan (965)",""),EDATE(K355,3))</f>
        <v/>
      </c>
      <c r="M355" s="15">
        <f>IF(COUNT(D355:E355)=0,IF(F355="Y","No GPCCMP recorded",""),MAX(IF(D355="",0,EDATE(D355,12)),IF(E355="",0,EDATE(E355,3))))</f>
        <v/>
      </c>
      <c r="N355" s="14">
        <f>IF(K355&lt;&gt;"",EDATE(K355,18),IF(F355="Y",DATE(2027,6,30),""))</f>
        <v/>
      </c>
      <c r="O355" s="16">
        <f>IF(AND(F355="Y",COUNT(D355:E355)=0),"Needs a GPCCMP before 1 July 2027","")</f>
        <v/>
      </c>
      <c r="P355" s="17">
        <f>IF(A355="","",MAX(0,5-IF(H355="",0,H355)))</f>
        <v/>
      </c>
      <c r="Q355" s="16">
        <f>IF(C355="N","Check: registered elsewhere, the plan stays there; not registered, the usual GP or practice bills","")</f>
        <v/>
      </c>
      <c r="R355" s="16">
        <f>IF(A355="","",IF(AND(K355="",F355&lt;&gt;"Y"),"Enter plan dates",IF(N355&lt;TODAY(),"Access lapsed: review or new plan needed",IF(N355-TODAY()&lt;=60,"Access lapses within 60 days",IF(O355&lt;&gt;"","Old plan: move before 1 July 2027",IF(AND(K355&lt;&gt;"",TODAY()&gt;=L355),"Review window open","OK"))))))</f>
        <v/>
      </c>
    </row>
    <row r="356">
      <c r="A356" s="18" t="n"/>
      <c r="B356" s="18" t="n"/>
      <c r="C356" s="18" t="n"/>
      <c r="D356" s="19" t="n"/>
      <c r="E356" s="19" t="n"/>
      <c r="F356" s="18" t="n"/>
      <c r="G356" s="19" t="n"/>
      <c r="H356" s="18" t="n"/>
      <c r="I356" s="19" t="n"/>
      <c r="J356" s="20" t="n"/>
      <c r="K356" s="14">
        <f>IF(COUNT(D356:E356)=0,"",MAX(D356:E356))</f>
        <v/>
      </c>
      <c r="L356" s="15">
        <f>IF(K356="",IF(F356="Y","No 967: prepare a new plan (965)",""),EDATE(K356,3))</f>
        <v/>
      </c>
      <c r="M356" s="15">
        <f>IF(COUNT(D356:E356)=0,IF(F356="Y","No GPCCMP recorded",""),MAX(IF(D356="",0,EDATE(D356,12)),IF(E356="",0,EDATE(E356,3))))</f>
        <v/>
      </c>
      <c r="N356" s="14">
        <f>IF(K356&lt;&gt;"",EDATE(K356,18),IF(F356="Y",DATE(2027,6,30),""))</f>
        <v/>
      </c>
      <c r="O356" s="16">
        <f>IF(AND(F356="Y",COUNT(D356:E356)=0),"Needs a GPCCMP before 1 July 2027","")</f>
        <v/>
      </c>
      <c r="P356" s="17">
        <f>IF(A356="","",MAX(0,5-IF(H356="",0,H356)))</f>
        <v/>
      </c>
      <c r="Q356" s="16">
        <f>IF(C356="N","Check: registered elsewhere, the plan stays there; not registered, the usual GP or practice bills","")</f>
        <v/>
      </c>
      <c r="R356" s="16">
        <f>IF(A356="","",IF(AND(K356="",F356&lt;&gt;"Y"),"Enter plan dates",IF(N356&lt;TODAY(),"Access lapsed: review or new plan needed",IF(N356-TODAY()&lt;=60,"Access lapses within 60 days",IF(O356&lt;&gt;"","Old plan: move before 1 July 2027",IF(AND(K356&lt;&gt;"",TODAY()&gt;=L356),"Review window open","OK"))))))</f>
        <v/>
      </c>
    </row>
    <row r="357">
      <c r="A357" s="18" t="n"/>
      <c r="B357" s="18" t="n"/>
      <c r="C357" s="18" t="n"/>
      <c r="D357" s="19" t="n"/>
      <c r="E357" s="19" t="n"/>
      <c r="F357" s="18" t="n"/>
      <c r="G357" s="19" t="n"/>
      <c r="H357" s="18" t="n"/>
      <c r="I357" s="19" t="n"/>
      <c r="J357" s="20" t="n"/>
      <c r="K357" s="14">
        <f>IF(COUNT(D357:E357)=0,"",MAX(D357:E357))</f>
        <v/>
      </c>
      <c r="L357" s="15">
        <f>IF(K357="",IF(F357="Y","No 967: prepare a new plan (965)",""),EDATE(K357,3))</f>
        <v/>
      </c>
      <c r="M357" s="15">
        <f>IF(COUNT(D357:E357)=0,IF(F357="Y","No GPCCMP recorded",""),MAX(IF(D357="",0,EDATE(D357,12)),IF(E357="",0,EDATE(E357,3))))</f>
        <v/>
      </c>
      <c r="N357" s="14">
        <f>IF(K357&lt;&gt;"",EDATE(K357,18),IF(F357="Y",DATE(2027,6,30),""))</f>
        <v/>
      </c>
      <c r="O357" s="16">
        <f>IF(AND(F357="Y",COUNT(D357:E357)=0),"Needs a GPCCMP before 1 July 2027","")</f>
        <v/>
      </c>
      <c r="P357" s="17">
        <f>IF(A357="","",MAX(0,5-IF(H357="",0,H357)))</f>
        <v/>
      </c>
      <c r="Q357" s="16">
        <f>IF(C357="N","Check: registered elsewhere, the plan stays there; not registered, the usual GP or practice bills","")</f>
        <v/>
      </c>
      <c r="R357" s="16">
        <f>IF(A357="","",IF(AND(K357="",F357&lt;&gt;"Y"),"Enter plan dates",IF(N357&lt;TODAY(),"Access lapsed: review or new plan needed",IF(N357-TODAY()&lt;=60,"Access lapses within 60 days",IF(O357&lt;&gt;"","Old plan: move before 1 July 2027",IF(AND(K357&lt;&gt;"",TODAY()&gt;=L357),"Review window open","OK"))))))</f>
        <v/>
      </c>
    </row>
    <row r="358">
      <c r="A358" s="18" t="n"/>
      <c r="B358" s="18" t="n"/>
      <c r="C358" s="18" t="n"/>
      <c r="D358" s="19" t="n"/>
      <c r="E358" s="19" t="n"/>
      <c r="F358" s="18" t="n"/>
      <c r="G358" s="19" t="n"/>
      <c r="H358" s="18" t="n"/>
      <c r="I358" s="19" t="n"/>
      <c r="J358" s="20" t="n"/>
      <c r="K358" s="14">
        <f>IF(COUNT(D358:E358)=0,"",MAX(D358:E358))</f>
        <v/>
      </c>
      <c r="L358" s="15">
        <f>IF(K358="",IF(F358="Y","No 967: prepare a new plan (965)",""),EDATE(K358,3))</f>
        <v/>
      </c>
      <c r="M358" s="15">
        <f>IF(COUNT(D358:E358)=0,IF(F358="Y","No GPCCMP recorded",""),MAX(IF(D358="",0,EDATE(D358,12)),IF(E358="",0,EDATE(E358,3))))</f>
        <v/>
      </c>
      <c r="N358" s="14">
        <f>IF(K358&lt;&gt;"",EDATE(K358,18),IF(F358="Y",DATE(2027,6,30),""))</f>
        <v/>
      </c>
      <c r="O358" s="16">
        <f>IF(AND(F358="Y",COUNT(D358:E358)=0),"Needs a GPCCMP before 1 July 2027","")</f>
        <v/>
      </c>
      <c r="P358" s="17">
        <f>IF(A358="","",MAX(0,5-IF(H358="",0,H358)))</f>
        <v/>
      </c>
      <c r="Q358" s="16">
        <f>IF(C358="N","Check: registered elsewhere, the plan stays there; not registered, the usual GP or practice bills","")</f>
        <v/>
      </c>
      <c r="R358" s="16">
        <f>IF(A358="","",IF(AND(K358="",F358&lt;&gt;"Y"),"Enter plan dates",IF(N358&lt;TODAY(),"Access lapsed: review or new plan needed",IF(N358-TODAY()&lt;=60,"Access lapses within 60 days",IF(O358&lt;&gt;"","Old plan: move before 1 July 2027",IF(AND(K358&lt;&gt;"",TODAY()&gt;=L358),"Review window open","OK"))))))</f>
        <v/>
      </c>
    </row>
    <row r="359">
      <c r="A359" s="18" t="n"/>
      <c r="B359" s="18" t="n"/>
      <c r="C359" s="18" t="n"/>
      <c r="D359" s="19" t="n"/>
      <c r="E359" s="19" t="n"/>
      <c r="F359" s="18" t="n"/>
      <c r="G359" s="19" t="n"/>
      <c r="H359" s="18" t="n"/>
      <c r="I359" s="19" t="n"/>
      <c r="J359" s="20" t="n"/>
      <c r="K359" s="14">
        <f>IF(COUNT(D359:E359)=0,"",MAX(D359:E359))</f>
        <v/>
      </c>
      <c r="L359" s="15">
        <f>IF(K359="",IF(F359="Y","No 967: prepare a new plan (965)",""),EDATE(K359,3))</f>
        <v/>
      </c>
      <c r="M359" s="15">
        <f>IF(COUNT(D359:E359)=0,IF(F359="Y","No GPCCMP recorded",""),MAX(IF(D359="",0,EDATE(D359,12)),IF(E359="",0,EDATE(E359,3))))</f>
        <v/>
      </c>
      <c r="N359" s="14">
        <f>IF(K359&lt;&gt;"",EDATE(K359,18),IF(F359="Y",DATE(2027,6,30),""))</f>
        <v/>
      </c>
      <c r="O359" s="16">
        <f>IF(AND(F359="Y",COUNT(D359:E359)=0),"Needs a GPCCMP before 1 July 2027","")</f>
        <v/>
      </c>
      <c r="P359" s="17">
        <f>IF(A359="","",MAX(0,5-IF(H359="",0,H359)))</f>
        <v/>
      </c>
      <c r="Q359" s="16">
        <f>IF(C359="N","Check: registered elsewhere, the plan stays there; not registered, the usual GP or practice bills","")</f>
        <v/>
      </c>
      <c r="R359" s="16">
        <f>IF(A359="","",IF(AND(K359="",F359&lt;&gt;"Y"),"Enter plan dates",IF(N359&lt;TODAY(),"Access lapsed: review or new plan needed",IF(N359-TODAY()&lt;=60,"Access lapses within 60 days",IF(O359&lt;&gt;"","Old plan: move before 1 July 2027",IF(AND(K359&lt;&gt;"",TODAY()&gt;=L359),"Review window open","OK"))))))</f>
        <v/>
      </c>
    </row>
    <row r="360">
      <c r="A360" s="18" t="n"/>
      <c r="B360" s="18" t="n"/>
      <c r="C360" s="18" t="n"/>
      <c r="D360" s="19" t="n"/>
      <c r="E360" s="19" t="n"/>
      <c r="F360" s="18" t="n"/>
      <c r="G360" s="19" t="n"/>
      <c r="H360" s="18" t="n"/>
      <c r="I360" s="19" t="n"/>
      <c r="J360" s="20" t="n"/>
      <c r="K360" s="14">
        <f>IF(COUNT(D360:E360)=0,"",MAX(D360:E360))</f>
        <v/>
      </c>
      <c r="L360" s="15">
        <f>IF(K360="",IF(F360="Y","No 967: prepare a new plan (965)",""),EDATE(K360,3))</f>
        <v/>
      </c>
      <c r="M360" s="15">
        <f>IF(COUNT(D360:E360)=0,IF(F360="Y","No GPCCMP recorded",""),MAX(IF(D360="",0,EDATE(D360,12)),IF(E360="",0,EDATE(E360,3))))</f>
        <v/>
      </c>
      <c r="N360" s="14">
        <f>IF(K360&lt;&gt;"",EDATE(K360,18),IF(F360="Y",DATE(2027,6,30),""))</f>
        <v/>
      </c>
      <c r="O360" s="16">
        <f>IF(AND(F360="Y",COUNT(D360:E360)=0),"Needs a GPCCMP before 1 July 2027","")</f>
        <v/>
      </c>
      <c r="P360" s="17">
        <f>IF(A360="","",MAX(0,5-IF(H360="",0,H360)))</f>
        <v/>
      </c>
      <c r="Q360" s="16">
        <f>IF(C360="N","Check: registered elsewhere, the plan stays there; not registered, the usual GP or practice bills","")</f>
        <v/>
      </c>
      <c r="R360" s="16">
        <f>IF(A360="","",IF(AND(K360="",F360&lt;&gt;"Y"),"Enter plan dates",IF(N360&lt;TODAY(),"Access lapsed: review or new plan needed",IF(N360-TODAY()&lt;=60,"Access lapses within 60 days",IF(O360&lt;&gt;"","Old plan: move before 1 July 2027",IF(AND(K360&lt;&gt;"",TODAY()&gt;=L360),"Review window open","OK"))))))</f>
        <v/>
      </c>
    </row>
    <row r="361">
      <c r="A361" s="18" t="n"/>
      <c r="B361" s="18" t="n"/>
      <c r="C361" s="18" t="n"/>
      <c r="D361" s="19" t="n"/>
      <c r="E361" s="19" t="n"/>
      <c r="F361" s="18" t="n"/>
      <c r="G361" s="19" t="n"/>
      <c r="H361" s="18" t="n"/>
      <c r="I361" s="19" t="n"/>
      <c r="J361" s="20" t="n"/>
      <c r="K361" s="14">
        <f>IF(COUNT(D361:E361)=0,"",MAX(D361:E361))</f>
        <v/>
      </c>
      <c r="L361" s="15">
        <f>IF(K361="",IF(F361="Y","No 967: prepare a new plan (965)",""),EDATE(K361,3))</f>
        <v/>
      </c>
      <c r="M361" s="15">
        <f>IF(COUNT(D361:E361)=0,IF(F361="Y","No GPCCMP recorded",""),MAX(IF(D361="",0,EDATE(D361,12)),IF(E361="",0,EDATE(E361,3))))</f>
        <v/>
      </c>
      <c r="N361" s="14">
        <f>IF(K361&lt;&gt;"",EDATE(K361,18),IF(F361="Y",DATE(2027,6,30),""))</f>
        <v/>
      </c>
      <c r="O361" s="16">
        <f>IF(AND(F361="Y",COUNT(D361:E361)=0),"Needs a GPCCMP before 1 July 2027","")</f>
        <v/>
      </c>
      <c r="P361" s="17">
        <f>IF(A361="","",MAX(0,5-IF(H361="",0,H361)))</f>
        <v/>
      </c>
      <c r="Q361" s="16">
        <f>IF(C361="N","Check: registered elsewhere, the plan stays there; not registered, the usual GP or practice bills","")</f>
        <v/>
      </c>
      <c r="R361" s="16">
        <f>IF(A361="","",IF(AND(K361="",F361&lt;&gt;"Y"),"Enter plan dates",IF(N361&lt;TODAY(),"Access lapsed: review or new plan needed",IF(N361-TODAY()&lt;=60,"Access lapses within 60 days",IF(O361&lt;&gt;"","Old plan: move before 1 July 2027",IF(AND(K361&lt;&gt;"",TODAY()&gt;=L361),"Review window open","OK"))))))</f>
        <v/>
      </c>
    </row>
    <row r="362">
      <c r="A362" s="18" t="n"/>
      <c r="B362" s="18" t="n"/>
      <c r="C362" s="18" t="n"/>
      <c r="D362" s="19" t="n"/>
      <c r="E362" s="19" t="n"/>
      <c r="F362" s="18" t="n"/>
      <c r="G362" s="19" t="n"/>
      <c r="H362" s="18" t="n"/>
      <c r="I362" s="19" t="n"/>
      <c r="J362" s="20" t="n"/>
      <c r="K362" s="14">
        <f>IF(COUNT(D362:E362)=0,"",MAX(D362:E362))</f>
        <v/>
      </c>
      <c r="L362" s="15">
        <f>IF(K362="",IF(F362="Y","No 967: prepare a new plan (965)",""),EDATE(K362,3))</f>
        <v/>
      </c>
      <c r="M362" s="15">
        <f>IF(COUNT(D362:E362)=0,IF(F362="Y","No GPCCMP recorded",""),MAX(IF(D362="",0,EDATE(D362,12)),IF(E362="",0,EDATE(E362,3))))</f>
        <v/>
      </c>
      <c r="N362" s="14">
        <f>IF(K362&lt;&gt;"",EDATE(K362,18),IF(F362="Y",DATE(2027,6,30),""))</f>
        <v/>
      </c>
      <c r="O362" s="16">
        <f>IF(AND(F362="Y",COUNT(D362:E362)=0),"Needs a GPCCMP before 1 July 2027","")</f>
        <v/>
      </c>
      <c r="P362" s="17">
        <f>IF(A362="","",MAX(0,5-IF(H362="",0,H362)))</f>
        <v/>
      </c>
      <c r="Q362" s="16">
        <f>IF(C362="N","Check: registered elsewhere, the plan stays there; not registered, the usual GP or practice bills","")</f>
        <v/>
      </c>
      <c r="R362" s="16">
        <f>IF(A362="","",IF(AND(K362="",F362&lt;&gt;"Y"),"Enter plan dates",IF(N362&lt;TODAY(),"Access lapsed: review or new plan needed",IF(N362-TODAY()&lt;=60,"Access lapses within 60 days",IF(O362&lt;&gt;"","Old plan: move before 1 July 2027",IF(AND(K362&lt;&gt;"",TODAY()&gt;=L362),"Review window open","OK"))))))</f>
        <v/>
      </c>
    </row>
    <row r="363">
      <c r="A363" s="18" t="n"/>
      <c r="B363" s="18" t="n"/>
      <c r="C363" s="18" t="n"/>
      <c r="D363" s="19" t="n"/>
      <c r="E363" s="19" t="n"/>
      <c r="F363" s="18" t="n"/>
      <c r="G363" s="19" t="n"/>
      <c r="H363" s="18" t="n"/>
      <c r="I363" s="19" t="n"/>
      <c r="J363" s="20" t="n"/>
      <c r="K363" s="14">
        <f>IF(COUNT(D363:E363)=0,"",MAX(D363:E363))</f>
        <v/>
      </c>
      <c r="L363" s="15">
        <f>IF(K363="",IF(F363="Y","No 967: prepare a new plan (965)",""),EDATE(K363,3))</f>
        <v/>
      </c>
      <c r="M363" s="15">
        <f>IF(COUNT(D363:E363)=0,IF(F363="Y","No GPCCMP recorded",""),MAX(IF(D363="",0,EDATE(D363,12)),IF(E363="",0,EDATE(E363,3))))</f>
        <v/>
      </c>
      <c r="N363" s="14">
        <f>IF(K363&lt;&gt;"",EDATE(K363,18),IF(F363="Y",DATE(2027,6,30),""))</f>
        <v/>
      </c>
      <c r="O363" s="16">
        <f>IF(AND(F363="Y",COUNT(D363:E363)=0),"Needs a GPCCMP before 1 July 2027","")</f>
        <v/>
      </c>
      <c r="P363" s="17">
        <f>IF(A363="","",MAX(0,5-IF(H363="",0,H363)))</f>
        <v/>
      </c>
      <c r="Q363" s="16">
        <f>IF(C363="N","Check: registered elsewhere, the plan stays there; not registered, the usual GP or practice bills","")</f>
        <v/>
      </c>
      <c r="R363" s="16">
        <f>IF(A363="","",IF(AND(K363="",F363&lt;&gt;"Y"),"Enter plan dates",IF(N363&lt;TODAY(),"Access lapsed: review or new plan needed",IF(N363-TODAY()&lt;=60,"Access lapses within 60 days",IF(O363&lt;&gt;"","Old plan: move before 1 July 2027",IF(AND(K363&lt;&gt;"",TODAY()&gt;=L363),"Review window open","OK"))))))</f>
        <v/>
      </c>
    </row>
    <row r="364">
      <c r="A364" s="18" t="n"/>
      <c r="B364" s="18" t="n"/>
      <c r="C364" s="18" t="n"/>
      <c r="D364" s="19" t="n"/>
      <c r="E364" s="19" t="n"/>
      <c r="F364" s="18" t="n"/>
      <c r="G364" s="19" t="n"/>
      <c r="H364" s="18" t="n"/>
      <c r="I364" s="19" t="n"/>
      <c r="J364" s="20" t="n"/>
      <c r="K364" s="14">
        <f>IF(COUNT(D364:E364)=0,"",MAX(D364:E364))</f>
        <v/>
      </c>
      <c r="L364" s="15">
        <f>IF(K364="",IF(F364="Y","No 967: prepare a new plan (965)",""),EDATE(K364,3))</f>
        <v/>
      </c>
      <c r="M364" s="15">
        <f>IF(COUNT(D364:E364)=0,IF(F364="Y","No GPCCMP recorded",""),MAX(IF(D364="",0,EDATE(D364,12)),IF(E364="",0,EDATE(E364,3))))</f>
        <v/>
      </c>
      <c r="N364" s="14">
        <f>IF(K364&lt;&gt;"",EDATE(K364,18),IF(F364="Y",DATE(2027,6,30),""))</f>
        <v/>
      </c>
      <c r="O364" s="16">
        <f>IF(AND(F364="Y",COUNT(D364:E364)=0),"Needs a GPCCMP before 1 July 2027","")</f>
        <v/>
      </c>
      <c r="P364" s="17">
        <f>IF(A364="","",MAX(0,5-IF(H364="",0,H364)))</f>
        <v/>
      </c>
      <c r="Q364" s="16">
        <f>IF(C364="N","Check: registered elsewhere, the plan stays there; not registered, the usual GP or practice bills","")</f>
        <v/>
      </c>
      <c r="R364" s="16">
        <f>IF(A364="","",IF(AND(K364="",F364&lt;&gt;"Y"),"Enter plan dates",IF(N364&lt;TODAY(),"Access lapsed: review or new plan needed",IF(N364-TODAY()&lt;=60,"Access lapses within 60 days",IF(O364&lt;&gt;"","Old plan: move before 1 July 2027",IF(AND(K364&lt;&gt;"",TODAY()&gt;=L364),"Review window open","OK"))))))</f>
        <v/>
      </c>
    </row>
    <row r="365">
      <c r="A365" s="18" t="n"/>
      <c r="B365" s="18" t="n"/>
      <c r="C365" s="18" t="n"/>
      <c r="D365" s="19" t="n"/>
      <c r="E365" s="19" t="n"/>
      <c r="F365" s="18" t="n"/>
      <c r="G365" s="19" t="n"/>
      <c r="H365" s="18" t="n"/>
      <c r="I365" s="19" t="n"/>
      <c r="J365" s="20" t="n"/>
      <c r="K365" s="14">
        <f>IF(COUNT(D365:E365)=0,"",MAX(D365:E365))</f>
        <v/>
      </c>
      <c r="L365" s="15">
        <f>IF(K365="",IF(F365="Y","No 967: prepare a new plan (965)",""),EDATE(K365,3))</f>
        <v/>
      </c>
      <c r="M365" s="15">
        <f>IF(COUNT(D365:E365)=0,IF(F365="Y","No GPCCMP recorded",""),MAX(IF(D365="",0,EDATE(D365,12)),IF(E365="",0,EDATE(E365,3))))</f>
        <v/>
      </c>
      <c r="N365" s="14">
        <f>IF(K365&lt;&gt;"",EDATE(K365,18),IF(F365="Y",DATE(2027,6,30),""))</f>
        <v/>
      </c>
      <c r="O365" s="16">
        <f>IF(AND(F365="Y",COUNT(D365:E365)=0),"Needs a GPCCMP before 1 July 2027","")</f>
        <v/>
      </c>
      <c r="P365" s="17">
        <f>IF(A365="","",MAX(0,5-IF(H365="",0,H365)))</f>
        <v/>
      </c>
      <c r="Q365" s="16">
        <f>IF(C365="N","Check: registered elsewhere, the plan stays there; not registered, the usual GP or practice bills","")</f>
        <v/>
      </c>
      <c r="R365" s="16">
        <f>IF(A365="","",IF(AND(K365="",F365&lt;&gt;"Y"),"Enter plan dates",IF(N365&lt;TODAY(),"Access lapsed: review or new plan needed",IF(N365-TODAY()&lt;=60,"Access lapses within 60 days",IF(O365&lt;&gt;"","Old plan: move before 1 July 2027",IF(AND(K365&lt;&gt;"",TODAY()&gt;=L365),"Review window open","OK"))))))</f>
        <v/>
      </c>
    </row>
    <row r="366">
      <c r="A366" s="18" t="n"/>
      <c r="B366" s="18" t="n"/>
      <c r="C366" s="18" t="n"/>
      <c r="D366" s="19" t="n"/>
      <c r="E366" s="19" t="n"/>
      <c r="F366" s="18" t="n"/>
      <c r="G366" s="19" t="n"/>
      <c r="H366" s="18" t="n"/>
      <c r="I366" s="19" t="n"/>
      <c r="J366" s="20" t="n"/>
      <c r="K366" s="14">
        <f>IF(COUNT(D366:E366)=0,"",MAX(D366:E366))</f>
        <v/>
      </c>
      <c r="L366" s="15">
        <f>IF(K366="",IF(F366="Y","No 967: prepare a new plan (965)",""),EDATE(K366,3))</f>
        <v/>
      </c>
      <c r="M366" s="15">
        <f>IF(COUNT(D366:E366)=0,IF(F366="Y","No GPCCMP recorded",""),MAX(IF(D366="",0,EDATE(D366,12)),IF(E366="",0,EDATE(E366,3))))</f>
        <v/>
      </c>
      <c r="N366" s="14">
        <f>IF(K366&lt;&gt;"",EDATE(K366,18),IF(F366="Y",DATE(2027,6,30),""))</f>
        <v/>
      </c>
      <c r="O366" s="16">
        <f>IF(AND(F366="Y",COUNT(D366:E366)=0),"Needs a GPCCMP before 1 July 2027","")</f>
        <v/>
      </c>
      <c r="P366" s="17">
        <f>IF(A366="","",MAX(0,5-IF(H366="",0,H366)))</f>
        <v/>
      </c>
      <c r="Q366" s="16">
        <f>IF(C366="N","Check: registered elsewhere, the plan stays there; not registered, the usual GP or practice bills","")</f>
        <v/>
      </c>
      <c r="R366" s="16">
        <f>IF(A366="","",IF(AND(K366="",F366&lt;&gt;"Y"),"Enter plan dates",IF(N366&lt;TODAY(),"Access lapsed: review or new plan needed",IF(N366-TODAY()&lt;=60,"Access lapses within 60 days",IF(O366&lt;&gt;"","Old plan: move before 1 July 2027",IF(AND(K366&lt;&gt;"",TODAY()&gt;=L366),"Review window open","OK"))))))</f>
        <v/>
      </c>
    </row>
    <row r="367">
      <c r="A367" s="18" t="n"/>
      <c r="B367" s="18" t="n"/>
      <c r="C367" s="18" t="n"/>
      <c r="D367" s="19" t="n"/>
      <c r="E367" s="19" t="n"/>
      <c r="F367" s="18" t="n"/>
      <c r="G367" s="19" t="n"/>
      <c r="H367" s="18" t="n"/>
      <c r="I367" s="19" t="n"/>
      <c r="J367" s="20" t="n"/>
      <c r="K367" s="14">
        <f>IF(COUNT(D367:E367)=0,"",MAX(D367:E367))</f>
        <v/>
      </c>
      <c r="L367" s="15">
        <f>IF(K367="",IF(F367="Y","No 967: prepare a new plan (965)",""),EDATE(K367,3))</f>
        <v/>
      </c>
      <c r="M367" s="15">
        <f>IF(COUNT(D367:E367)=0,IF(F367="Y","No GPCCMP recorded",""),MAX(IF(D367="",0,EDATE(D367,12)),IF(E367="",0,EDATE(E367,3))))</f>
        <v/>
      </c>
      <c r="N367" s="14">
        <f>IF(K367&lt;&gt;"",EDATE(K367,18),IF(F367="Y",DATE(2027,6,30),""))</f>
        <v/>
      </c>
      <c r="O367" s="16">
        <f>IF(AND(F367="Y",COUNT(D367:E367)=0),"Needs a GPCCMP before 1 July 2027","")</f>
        <v/>
      </c>
      <c r="P367" s="17">
        <f>IF(A367="","",MAX(0,5-IF(H367="",0,H367)))</f>
        <v/>
      </c>
      <c r="Q367" s="16">
        <f>IF(C367="N","Check: registered elsewhere, the plan stays there; not registered, the usual GP or practice bills","")</f>
        <v/>
      </c>
      <c r="R367" s="16">
        <f>IF(A367="","",IF(AND(K367="",F367&lt;&gt;"Y"),"Enter plan dates",IF(N367&lt;TODAY(),"Access lapsed: review or new plan needed",IF(N367-TODAY()&lt;=60,"Access lapses within 60 days",IF(O367&lt;&gt;"","Old plan: move before 1 July 2027",IF(AND(K367&lt;&gt;"",TODAY()&gt;=L367),"Review window open","OK"))))))</f>
        <v/>
      </c>
    </row>
    <row r="368">
      <c r="A368" s="18" t="n"/>
      <c r="B368" s="18" t="n"/>
      <c r="C368" s="18" t="n"/>
      <c r="D368" s="19" t="n"/>
      <c r="E368" s="19" t="n"/>
      <c r="F368" s="18" t="n"/>
      <c r="G368" s="19" t="n"/>
      <c r="H368" s="18" t="n"/>
      <c r="I368" s="19" t="n"/>
      <c r="J368" s="20" t="n"/>
      <c r="K368" s="14">
        <f>IF(COUNT(D368:E368)=0,"",MAX(D368:E368))</f>
        <v/>
      </c>
      <c r="L368" s="15">
        <f>IF(K368="",IF(F368="Y","No 967: prepare a new plan (965)",""),EDATE(K368,3))</f>
        <v/>
      </c>
      <c r="M368" s="15">
        <f>IF(COUNT(D368:E368)=0,IF(F368="Y","No GPCCMP recorded",""),MAX(IF(D368="",0,EDATE(D368,12)),IF(E368="",0,EDATE(E368,3))))</f>
        <v/>
      </c>
      <c r="N368" s="14">
        <f>IF(K368&lt;&gt;"",EDATE(K368,18),IF(F368="Y",DATE(2027,6,30),""))</f>
        <v/>
      </c>
      <c r="O368" s="16">
        <f>IF(AND(F368="Y",COUNT(D368:E368)=0),"Needs a GPCCMP before 1 July 2027","")</f>
        <v/>
      </c>
      <c r="P368" s="17">
        <f>IF(A368="","",MAX(0,5-IF(H368="",0,H368)))</f>
        <v/>
      </c>
      <c r="Q368" s="16">
        <f>IF(C368="N","Check: registered elsewhere, the plan stays there; not registered, the usual GP or practice bills","")</f>
        <v/>
      </c>
      <c r="R368" s="16">
        <f>IF(A368="","",IF(AND(K368="",F368&lt;&gt;"Y"),"Enter plan dates",IF(N368&lt;TODAY(),"Access lapsed: review or new plan needed",IF(N368-TODAY()&lt;=60,"Access lapses within 60 days",IF(O368&lt;&gt;"","Old plan: move before 1 July 2027",IF(AND(K368&lt;&gt;"",TODAY()&gt;=L368),"Review window open","OK"))))))</f>
        <v/>
      </c>
    </row>
    <row r="369">
      <c r="A369" s="18" t="n"/>
      <c r="B369" s="18" t="n"/>
      <c r="C369" s="18" t="n"/>
      <c r="D369" s="19" t="n"/>
      <c r="E369" s="19" t="n"/>
      <c r="F369" s="18" t="n"/>
      <c r="G369" s="19" t="n"/>
      <c r="H369" s="18" t="n"/>
      <c r="I369" s="19" t="n"/>
      <c r="J369" s="20" t="n"/>
      <c r="K369" s="14">
        <f>IF(COUNT(D369:E369)=0,"",MAX(D369:E369))</f>
        <v/>
      </c>
      <c r="L369" s="15">
        <f>IF(K369="",IF(F369="Y","No 967: prepare a new plan (965)",""),EDATE(K369,3))</f>
        <v/>
      </c>
      <c r="M369" s="15">
        <f>IF(COUNT(D369:E369)=0,IF(F369="Y","No GPCCMP recorded",""),MAX(IF(D369="",0,EDATE(D369,12)),IF(E369="",0,EDATE(E369,3))))</f>
        <v/>
      </c>
      <c r="N369" s="14">
        <f>IF(K369&lt;&gt;"",EDATE(K369,18),IF(F369="Y",DATE(2027,6,30),""))</f>
        <v/>
      </c>
      <c r="O369" s="16">
        <f>IF(AND(F369="Y",COUNT(D369:E369)=0),"Needs a GPCCMP before 1 July 2027","")</f>
        <v/>
      </c>
      <c r="P369" s="17">
        <f>IF(A369="","",MAX(0,5-IF(H369="",0,H369)))</f>
        <v/>
      </c>
      <c r="Q369" s="16">
        <f>IF(C369="N","Check: registered elsewhere, the plan stays there; not registered, the usual GP or practice bills","")</f>
        <v/>
      </c>
      <c r="R369" s="16">
        <f>IF(A369="","",IF(AND(K369="",F369&lt;&gt;"Y"),"Enter plan dates",IF(N369&lt;TODAY(),"Access lapsed: review or new plan needed",IF(N369-TODAY()&lt;=60,"Access lapses within 60 days",IF(O369&lt;&gt;"","Old plan: move before 1 July 2027",IF(AND(K369&lt;&gt;"",TODAY()&gt;=L369),"Review window open","OK"))))))</f>
        <v/>
      </c>
    </row>
    <row r="370">
      <c r="A370" s="18" t="n"/>
      <c r="B370" s="18" t="n"/>
      <c r="C370" s="18" t="n"/>
      <c r="D370" s="19" t="n"/>
      <c r="E370" s="19" t="n"/>
      <c r="F370" s="18" t="n"/>
      <c r="G370" s="19" t="n"/>
      <c r="H370" s="18" t="n"/>
      <c r="I370" s="19" t="n"/>
      <c r="J370" s="20" t="n"/>
      <c r="K370" s="14">
        <f>IF(COUNT(D370:E370)=0,"",MAX(D370:E370))</f>
        <v/>
      </c>
      <c r="L370" s="15">
        <f>IF(K370="",IF(F370="Y","No 967: prepare a new plan (965)",""),EDATE(K370,3))</f>
        <v/>
      </c>
      <c r="M370" s="15">
        <f>IF(COUNT(D370:E370)=0,IF(F370="Y","No GPCCMP recorded",""),MAX(IF(D370="",0,EDATE(D370,12)),IF(E370="",0,EDATE(E370,3))))</f>
        <v/>
      </c>
      <c r="N370" s="14">
        <f>IF(K370&lt;&gt;"",EDATE(K370,18),IF(F370="Y",DATE(2027,6,30),""))</f>
        <v/>
      </c>
      <c r="O370" s="16">
        <f>IF(AND(F370="Y",COUNT(D370:E370)=0),"Needs a GPCCMP before 1 July 2027","")</f>
        <v/>
      </c>
      <c r="P370" s="17">
        <f>IF(A370="","",MAX(0,5-IF(H370="",0,H370)))</f>
        <v/>
      </c>
      <c r="Q370" s="16">
        <f>IF(C370="N","Check: registered elsewhere, the plan stays there; not registered, the usual GP or practice bills","")</f>
        <v/>
      </c>
      <c r="R370" s="16">
        <f>IF(A370="","",IF(AND(K370="",F370&lt;&gt;"Y"),"Enter plan dates",IF(N370&lt;TODAY(),"Access lapsed: review or new plan needed",IF(N370-TODAY()&lt;=60,"Access lapses within 60 days",IF(O370&lt;&gt;"","Old plan: move before 1 July 2027",IF(AND(K370&lt;&gt;"",TODAY()&gt;=L370),"Review window open","OK"))))))</f>
        <v/>
      </c>
    </row>
    <row r="371">
      <c r="A371" s="18" t="n"/>
      <c r="B371" s="18" t="n"/>
      <c r="C371" s="18" t="n"/>
      <c r="D371" s="19" t="n"/>
      <c r="E371" s="19" t="n"/>
      <c r="F371" s="18" t="n"/>
      <c r="G371" s="19" t="n"/>
      <c r="H371" s="18" t="n"/>
      <c r="I371" s="19" t="n"/>
      <c r="J371" s="20" t="n"/>
      <c r="K371" s="14">
        <f>IF(COUNT(D371:E371)=0,"",MAX(D371:E371))</f>
        <v/>
      </c>
      <c r="L371" s="15">
        <f>IF(K371="",IF(F371="Y","No 967: prepare a new plan (965)",""),EDATE(K371,3))</f>
        <v/>
      </c>
      <c r="M371" s="15">
        <f>IF(COUNT(D371:E371)=0,IF(F371="Y","No GPCCMP recorded",""),MAX(IF(D371="",0,EDATE(D371,12)),IF(E371="",0,EDATE(E371,3))))</f>
        <v/>
      </c>
      <c r="N371" s="14">
        <f>IF(K371&lt;&gt;"",EDATE(K371,18),IF(F371="Y",DATE(2027,6,30),""))</f>
        <v/>
      </c>
      <c r="O371" s="16">
        <f>IF(AND(F371="Y",COUNT(D371:E371)=0),"Needs a GPCCMP before 1 July 2027","")</f>
        <v/>
      </c>
      <c r="P371" s="17">
        <f>IF(A371="","",MAX(0,5-IF(H371="",0,H371)))</f>
        <v/>
      </c>
      <c r="Q371" s="16">
        <f>IF(C371="N","Check: registered elsewhere, the plan stays there; not registered, the usual GP or practice bills","")</f>
        <v/>
      </c>
      <c r="R371" s="16">
        <f>IF(A371="","",IF(AND(K371="",F371&lt;&gt;"Y"),"Enter plan dates",IF(N371&lt;TODAY(),"Access lapsed: review or new plan needed",IF(N371-TODAY()&lt;=60,"Access lapses within 60 days",IF(O371&lt;&gt;"","Old plan: move before 1 July 2027",IF(AND(K371&lt;&gt;"",TODAY()&gt;=L371),"Review window open","OK"))))))</f>
        <v/>
      </c>
    </row>
    <row r="372">
      <c r="A372" s="18" t="n"/>
      <c r="B372" s="18" t="n"/>
      <c r="C372" s="18" t="n"/>
      <c r="D372" s="19" t="n"/>
      <c r="E372" s="19" t="n"/>
      <c r="F372" s="18" t="n"/>
      <c r="G372" s="19" t="n"/>
      <c r="H372" s="18" t="n"/>
      <c r="I372" s="19" t="n"/>
      <c r="J372" s="20" t="n"/>
      <c r="K372" s="14">
        <f>IF(COUNT(D372:E372)=0,"",MAX(D372:E372))</f>
        <v/>
      </c>
      <c r="L372" s="15">
        <f>IF(K372="",IF(F372="Y","No 967: prepare a new plan (965)",""),EDATE(K372,3))</f>
        <v/>
      </c>
      <c r="M372" s="15">
        <f>IF(COUNT(D372:E372)=0,IF(F372="Y","No GPCCMP recorded",""),MAX(IF(D372="",0,EDATE(D372,12)),IF(E372="",0,EDATE(E372,3))))</f>
        <v/>
      </c>
      <c r="N372" s="14">
        <f>IF(K372&lt;&gt;"",EDATE(K372,18),IF(F372="Y",DATE(2027,6,30),""))</f>
        <v/>
      </c>
      <c r="O372" s="16">
        <f>IF(AND(F372="Y",COUNT(D372:E372)=0),"Needs a GPCCMP before 1 July 2027","")</f>
        <v/>
      </c>
      <c r="P372" s="17">
        <f>IF(A372="","",MAX(0,5-IF(H372="",0,H372)))</f>
        <v/>
      </c>
      <c r="Q372" s="16">
        <f>IF(C372="N","Check: registered elsewhere, the plan stays there; not registered, the usual GP or practice bills","")</f>
        <v/>
      </c>
      <c r="R372" s="16">
        <f>IF(A372="","",IF(AND(K372="",F372&lt;&gt;"Y"),"Enter plan dates",IF(N372&lt;TODAY(),"Access lapsed: review or new plan needed",IF(N372-TODAY()&lt;=60,"Access lapses within 60 days",IF(O372&lt;&gt;"","Old plan: move before 1 July 2027",IF(AND(K372&lt;&gt;"",TODAY()&gt;=L372),"Review window open","OK"))))))</f>
        <v/>
      </c>
    </row>
    <row r="373">
      <c r="A373" s="18" t="n"/>
      <c r="B373" s="18" t="n"/>
      <c r="C373" s="18" t="n"/>
      <c r="D373" s="19" t="n"/>
      <c r="E373" s="19" t="n"/>
      <c r="F373" s="18" t="n"/>
      <c r="G373" s="19" t="n"/>
      <c r="H373" s="18" t="n"/>
      <c r="I373" s="19" t="n"/>
      <c r="J373" s="20" t="n"/>
      <c r="K373" s="14">
        <f>IF(COUNT(D373:E373)=0,"",MAX(D373:E373))</f>
        <v/>
      </c>
      <c r="L373" s="15">
        <f>IF(K373="",IF(F373="Y","No 967: prepare a new plan (965)",""),EDATE(K373,3))</f>
        <v/>
      </c>
      <c r="M373" s="15">
        <f>IF(COUNT(D373:E373)=0,IF(F373="Y","No GPCCMP recorded",""),MAX(IF(D373="",0,EDATE(D373,12)),IF(E373="",0,EDATE(E373,3))))</f>
        <v/>
      </c>
      <c r="N373" s="14">
        <f>IF(K373&lt;&gt;"",EDATE(K373,18),IF(F373="Y",DATE(2027,6,30),""))</f>
        <v/>
      </c>
      <c r="O373" s="16">
        <f>IF(AND(F373="Y",COUNT(D373:E373)=0),"Needs a GPCCMP before 1 July 2027","")</f>
        <v/>
      </c>
      <c r="P373" s="17">
        <f>IF(A373="","",MAX(0,5-IF(H373="",0,H373)))</f>
        <v/>
      </c>
      <c r="Q373" s="16">
        <f>IF(C373="N","Check: registered elsewhere, the plan stays there; not registered, the usual GP or practice bills","")</f>
        <v/>
      </c>
      <c r="R373" s="16">
        <f>IF(A373="","",IF(AND(K373="",F373&lt;&gt;"Y"),"Enter plan dates",IF(N373&lt;TODAY(),"Access lapsed: review or new plan needed",IF(N373-TODAY()&lt;=60,"Access lapses within 60 days",IF(O373&lt;&gt;"","Old plan: move before 1 July 2027",IF(AND(K373&lt;&gt;"",TODAY()&gt;=L373),"Review window open","OK"))))))</f>
        <v/>
      </c>
    </row>
    <row r="374">
      <c r="A374" s="18" t="n"/>
      <c r="B374" s="18" t="n"/>
      <c r="C374" s="18" t="n"/>
      <c r="D374" s="19" t="n"/>
      <c r="E374" s="19" t="n"/>
      <c r="F374" s="18" t="n"/>
      <c r="G374" s="19" t="n"/>
      <c r="H374" s="18" t="n"/>
      <c r="I374" s="19" t="n"/>
      <c r="J374" s="20" t="n"/>
      <c r="K374" s="14">
        <f>IF(COUNT(D374:E374)=0,"",MAX(D374:E374))</f>
        <v/>
      </c>
      <c r="L374" s="15">
        <f>IF(K374="",IF(F374="Y","No 967: prepare a new plan (965)",""),EDATE(K374,3))</f>
        <v/>
      </c>
      <c r="M374" s="15">
        <f>IF(COUNT(D374:E374)=0,IF(F374="Y","No GPCCMP recorded",""),MAX(IF(D374="",0,EDATE(D374,12)),IF(E374="",0,EDATE(E374,3))))</f>
        <v/>
      </c>
      <c r="N374" s="14">
        <f>IF(K374&lt;&gt;"",EDATE(K374,18),IF(F374="Y",DATE(2027,6,30),""))</f>
        <v/>
      </c>
      <c r="O374" s="16">
        <f>IF(AND(F374="Y",COUNT(D374:E374)=0),"Needs a GPCCMP before 1 July 2027","")</f>
        <v/>
      </c>
      <c r="P374" s="17">
        <f>IF(A374="","",MAX(0,5-IF(H374="",0,H374)))</f>
        <v/>
      </c>
      <c r="Q374" s="16">
        <f>IF(C374="N","Check: registered elsewhere, the plan stays there; not registered, the usual GP or practice bills","")</f>
        <v/>
      </c>
      <c r="R374" s="16">
        <f>IF(A374="","",IF(AND(K374="",F374&lt;&gt;"Y"),"Enter plan dates",IF(N374&lt;TODAY(),"Access lapsed: review or new plan needed",IF(N374-TODAY()&lt;=60,"Access lapses within 60 days",IF(O374&lt;&gt;"","Old plan: move before 1 July 2027",IF(AND(K374&lt;&gt;"",TODAY()&gt;=L374),"Review window open","OK"))))))</f>
        <v/>
      </c>
    </row>
    <row r="375">
      <c r="A375" s="18" t="n"/>
      <c r="B375" s="18" t="n"/>
      <c r="C375" s="18" t="n"/>
      <c r="D375" s="19" t="n"/>
      <c r="E375" s="19" t="n"/>
      <c r="F375" s="18" t="n"/>
      <c r="G375" s="19" t="n"/>
      <c r="H375" s="18" t="n"/>
      <c r="I375" s="19" t="n"/>
      <c r="J375" s="20" t="n"/>
      <c r="K375" s="14">
        <f>IF(COUNT(D375:E375)=0,"",MAX(D375:E375))</f>
        <v/>
      </c>
      <c r="L375" s="15">
        <f>IF(K375="",IF(F375="Y","No 967: prepare a new plan (965)",""),EDATE(K375,3))</f>
        <v/>
      </c>
      <c r="M375" s="15">
        <f>IF(COUNT(D375:E375)=0,IF(F375="Y","No GPCCMP recorded",""),MAX(IF(D375="",0,EDATE(D375,12)),IF(E375="",0,EDATE(E375,3))))</f>
        <v/>
      </c>
      <c r="N375" s="14">
        <f>IF(K375&lt;&gt;"",EDATE(K375,18),IF(F375="Y",DATE(2027,6,30),""))</f>
        <v/>
      </c>
      <c r="O375" s="16">
        <f>IF(AND(F375="Y",COUNT(D375:E375)=0),"Needs a GPCCMP before 1 July 2027","")</f>
        <v/>
      </c>
      <c r="P375" s="17">
        <f>IF(A375="","",MAX(0,5-IF(H375="",0,H375)))</f>
        <v/>
      </c>
      <c r="Q375" s="16">
        <f>IF(C375="N","Check: registered elsewhere, the plan stays there; not registered, the usual GP or practice bills","")</f>
        <v/>
      </c>
      <c r="R375" s="16">
        <f>IF(A375="","",IF(AND(K375="",F375&lt;&gt;"Y"),"Enter plan dates",IF(N375&lt;TODAY(),"Access lapsed: review or new plan needed",IF(N375-TODAY()&lt;=60,"Access lapses within 60 days",IF(O375&lt;&gt;"","Old plan: move before 1 July 2027",IF(AND(K375&lt;&gt;"",TODAY()&gt;=L375),"Review window open","OK"))))))</f>
        <v/>
      </c>
    </row>
    <row r="376">
      <c r="A376" s="18" t="n"/>
      <c r="B376" s="18" t="n"/>
      <c r="C376" s="18" t="n"/>
      <c r="D376" s="19" t="n"/>
      <c r="E376" s="19" t="n"/>
      <c r="F376" s="18" t="n"/>
      <c r="G376" s="19" t="n"/>
      <c r="H376" s="18" t="n"/>
      <c r="I376" s="19" t="n"/>
      <c r="J376" s="20" t="n"/>
      <c r="K376" s="14">
        <f>IF(COUNT(D376:E376)=0,"",MAX(D376:E376))</f>
        <v/>
      </c>
      <c r="L376" s="15">
        <f>IF(K376="",IF(F376="Y","No 967: prepare a new plan (965)",""),EDATE(K376,3))</f>
        <v/>
      </c>
      <c r="M376" s="15">
        <f>IF(COUNT(D376:E376)=0,IF(F376="Y","No GPCCMP recorded",""),MAX(IF(D376="",0,EDATE(D376,12)),IF(E376="",0,EDATE(E376,3))))</f>
        <v/>
      </c>
      <c r="N376" s="14">
        <f>IF(K376&lt;&gt;"",EDATE(K376,18),IF(F376="Y",DATE(2027,6,30),""))</f>
        <v/>
      </c>
      <c r="O376" s="16">
        <f>IF(AND(F376="Y",COUNT(D376:E376)=0),"Needs a GPCCMP before 1 July 2027","")</f>
        <v/>
      </c>
      <c r="P376" s="17">
        <f>IF(A376="","",MAX(0,5-IF(H376="",0,H376)))</f>
        <v/>
      </c>
      <c r="Q376" s="16">
        <f>IF(C376="N","Check: registered elsewhere, the plan stays there; not registered, the usual GP or practice bills","")</f>
        <v/>
      </c>
      <c r="R376" s="16">
        <f>IF(A376="","",IF(AND(K376="",F376&lt;&gt;"Y"),"Enter plan dates",IF(N376&lt;TODAY(),"Access lapsed: review or new plan needed",IF(N376-TODAY()&lt;=60,"Access lapses within 60 days",IF(O376&lt;&gt;"","Old plan: move before 1 July 2027",IF(AND(K376&lt;&gt;"",TODAY()&gt;=L376),"Review window open","OK"))))))</f>
        <v/>
      </c>
    </row>
    <row r="377">
      <c r="A377" s="18" t="n"/>
      <c r="B377" s="18" t="n"/>
      <c r="C377" s="18" t="n"/>
      <c r="D377" s="19" t="n"/>
      <c r="E377" s="19" t="n"/>
      <c r="F377" s="18" t="n"/>
      <c r="G377" s="19" t="n"/>
      <c r="H377" s="18" t="n"/>
      <c r="I377" s="19" t="n"/>
      <c r="J377" s="20" t="n"/>
      <c r="K377" s="14">
        <f>IF(COUNT(D377:E377)=0,"",MAX(D377:E377))</f>
        <v/>
      </c>
      <c r="L377" s="15">
        <f>IF(K377="",IF(F377="Y","No 967: prepare a new plan (965)",""),EDATE(K377,3))</f>
        <v/>
      </c>
      <c r="M377" s="15">
        <f>IF(COUNT(D377:E377)=0,IF(F377="Y","No GPCCMP recorded",""),MAX(IF(D377="",0,EDATE(D377,12)),IF(E377="",0,EDATE(E377,3))))</f>
        <v/>
      </c>
      <c r="N377" s="14">
        <f>IF(K377&lt;&gt;"",EDATE(K377,18),IF(F377="Y",DATE(2027,6,30),""))</f>
        <v/>
      </c>
      <c r="O377" s="16">
        <f>IF(AND(F377="Y",COUNT(D377:E377)=0),"Needs a GPCCMP before 1 July 2027","")</f>
        <v/>
      </c>
      <c r="P377" s="17">
        <f>IF(A377="","",MAX(0,5-IF(H377="",0,H377)))</f>
        <v/>
      </c>
      <c r="Q377" s="16">
        <f>IF(C377="N","Check: registered elsewhere, the plan stays there; not registered, the usual GP or practice bills","")</f>
        <v/>
      </c>
      <c r="R377" s="16">
        <f>IF(A377="","",IF(AND(K377="",F377&lt;&gt;"Y"),"Enter plan dates",IF(N377&lt;TODAY(),"Access lapsed: review or new plan needed",IF(N377-TODAY()&lt;=60,"Access lapses within 60 days",IF(O377&lt;&gt;"","Old plan: move before 1 July 2027",IF(AND(K377&lt;&gt;"",TODAY()&gt;=L377),"Review window open","OK"))))))</f>
        <v/>
      </c>
    </row>
    <row r="378">
      <c r="A378" s="18" t="n"/>
      <c r="B378" s="18" t="n"/>
      <c r="C378" s="18" t="n"/>
      <c r="D378" s="19" t="n"/>
      <c r="E378" s="19" t="n"/>
      <c r="F378" s="18" t="n"/>
      <c r="G378" s="19" t="n"/>
      <c r="H378" s="18" t="n"/>
      <c r="I378" s="19" t="n"/>
      <c r="J378" s="20" t="n"/>
      <c r="K378" s="14">
        <f>IF(COUNT(D378:E378)=0,"",MAX(D378:E378))</f>
        <v/>
      </c>
      <c r="L378" s="15">
        <f>IF(K378="",IF(F378="Y","No 967: prepare a new plan (965)",""),EDATE(K378,3))</f>
        <v/>
      </c>
      <c r="M378" s="15">
        <f>IF(COUNT(D378:E378)=0,IF(F378="Y","No GPCCMP recorded",""),MAX(IF(D378="",0,EDATE(D378,12)),IF(E378="",0,EDATE(E378,3))))</f>
        <v/>
      </c>
      <c r="N378" s="14">
        <f>IF(K378&lt;&gt;"",EDATE(K378,18),IF(F378="Y",DATE(2027,6,30),""))</f>
        <v/>
      </c>
      <c r="O378" s="16">
        <f>IF(AND(F378="Y",COUNT(D378:E378)=0),"Needs a GPCCMP before 1 July 2027","")</f>
        <v/>
      </c>
      <c r="P378" s="17">
        <f>IF(A378="","",MAX(0,5-IF(H378="",0,H378)))</f>
        <v/>
      </c>
      <c r="Q378" s="16">
        <f>IF(C378="N","Check: registered elsewhere, the plan stays there; not registered, the usual GP or practice bills","")</f>
        <v/>
      </c>
      <c r="R378" s="16">
        <f>IF(A378="","",IF(AND(K378="",F378&lt;&gt;"Y"),"Enter plan dates",IF(N378&lt;TODAY(),"Access lapsed: review or new plan needed",IF(N378-TODAY()&lt;=60,"Access lapses within 60 days",IF(O378&lt;&gt;"","Old plan: move before 1 July 2027",IF(AND(K378&lt;&gt;"",TODAY()&gt;=L378),"Review window open","OK"))))))</f>
        <v/>
      </c>
    </row>
    <row r="379">
      <c r="A379" s="18" t="n"/>
      <c r="B379" s="18" t="n"/>
      <c r="C379" s="18" t="n"/>
      <c r="D379" s="19" t="n"/>
      <c r="E379" s="19" t="n"/>
      <c r="F379" s="18" t="n"/>
      <c r="G379" s="19" t="n"/>
      <c r="H379" s="18" t="n"/>
      <c r="I379" s="19" t="n"/>
      <c r="J379" s="20" t="n"/>
      <c r="K379" s="14">
        <f>IF(COUNT(D379:E379)=0,"",MAX(D379:E379))</f>
        <v/>
      </c>
      <c r="L379" s="15">
        <f>IF(K379="",IF(F379="Y","No 967: prepare a new plan (965)",""),EDATE(K379,3))</f>
        <v/>
      </c>
      <c r="M379" s="15">
        <f>IF(COUNT(D379:E379)=0,IF(F379="Y","No GPCCMP recorded",""),MAX(IF(D379="",0,EDATE(D379,12)),IF(E379="",0,EDATE(E379,3))))</f>
        <v/>
      </c>
      <c r="N379" s="14">
        <f>IF(K379&lt;&gt;"",EDATE(K379,18),IF(F379="Y",DATE(2027,6,30),""))</f>
        <v/>
      </c>
      <c r="O379" s="16">
        <f>IF(AND(F379="Y",COUNT(D379:E379)=0),"Needs a GPCCMP before 1 July 2027","")</f>
        <v/>
      </c>
      <c r="P379" s="17">
        <f>IF(A379="","",MAX(0,5-IF(H379="",0,H379)))</f>
        <v/>
      </c>
      <c r="Q379" s="16">
        <f>IF(C379="N","Check: registered elsewhere, the plan stays there; not registered, the usual GP or practice bills","")</f>
        <v/>
      </c>
      <c r="R379" s="16">
        <f>IF(A379="","",IF(AND(K379="",F379&lt;&gt;"Y"),"Enter plan dates",IF(N379&lt;TODAY(),"Access lapsed: review or new plan needed",IF(N379-TODAY()&lt;=60,"Access lapses within 60 days",IF(O379&lt;&gt;"","Old plan: move before 1 July 2027",IF(AND(K379&lt;&gt;"",TODAY()&gt;=L379),"Review window open","OK"))))))</f>
        <v/>
      </c>
    </row>
    <row r="380">
      <c r="A380" s="18" t="n"/>
      <c r="B380" s="18" t="n"/>
      <c r="C380" s="18" t="n"/>
      <c r="D380" s="19" t="n"/>
      <c r="E380" s="19" t="n"/>
      <c r="F380" s="18" t="n"/>
      <c r="G380" s="19" t="n"/>
      <c r="H380" s="18" t="n"/>
      <c r="I380" s="19" t="n"/>
      <c r="J380" s="20" t="n"/>
      <c r="K380" s="14">
        <f>IF(COUNT(D380:E380)=0,"",MAX(D380:E380))</f>
        <v/>
      </c>
      <c r="L380" s="15">
        <f>IF(K380="",IF(F380="Y","No 967: prepare a new plan (965)",""),EDATE(K380,3))</f>
        <v/>
      </c>
      <c r="M380" s="15">
        <f>IF(COUNT(D380:E380)=0,IF(F380="Y","No GPCCMP recorded",""),MAX(IF(D380="",0,EDATE(D380,12)),IF(E380="",0,EDATE(E380,3))))</f>
        <v/>
      </c>
      <c r="N380" s="14">
        <f>IF(K380&lt;&gt;"",EDATE(K380,18),IF(F380="Y",DATE(2027,6,30),""))</f>
        <v/>
      </c>
      <c r="O380" s="16">
        <f>IF(AND(F380="Y",COUNT(D380:E380)=0),"Needs a GPCCMP before 1 July 2027","")</f>
        <v/>
      </c>
      <c r="P380" s="17">
        <f>IF(A380="","",MAX(0,5-IF(H380="",0,H380)))</f>
        <v/>
      </c>
      <c r="Q380" s="16">
        <f>IF(C380="N","Check: registered elsewhere, the plan stays there; not registered, the usual GP or practice bills","")</f>
        <v/>
      </c>
      <c r="R380" s="16">
        <f>IF(A380="","",IF(AND(K380="",F380&lt;&gt;"Y"),"Enter plan dates",IF(N380&lt;TODAY(),"Access lapsed: review or new plan needed",IF(N380-TODAY()&lt;=60,"Access lapses within 60 days",IF(O380&lt;&gt;"","Old plan: move before 1 July 2027",IF(AND(K380&lt;&gt;"",TODAY()&gt;=L380),"Review window open","OK"))))))</f>
        <v/>
      </c>
    </row>
    <row r="381">
      <c r="A381" s="18" t="n"/>
      <c r="B381" s="18" t="n"/>
      <c r="C381" s="18" t="n"/>
      <c r="D381" s="19" t="n"/>
      <c r="E381" s="19" t="n"/>
      <c r="F381" s="18" t="n"/>
      <c r="G381" s="19" t="n"/>
      <c r="H381" s="18" t="n"/>
      <c r="I381" s="19" t="n"/>
      <c r="J381" s="20" t="n"/>
      <c r="K381" s="14">
        <f>IF(COUNT(D381:E381)=0,"",MAX(D381:E381))</f>
        <v/>
      </c>
      <c r="L381" s="15">
        <f>IF(K381="",IF(F381="Y","No 967: prepare a new plan (965)",""),EDATE(K381,3))</f>
        <v/>
      </c>
      <c r="M381" s="15">
        <f>IF(COUNT(D381:E381)=0,IF(F381="Y","No GPCCMP recorded",""),MAX(IF(D381="",0,EDATE(D381,12)),IF(E381="",0,EDATE(E381,3))))</f>
        <v/>
      </c>
      <c r="N381" s="14">
        <f>IF(K381&lt;&gt;"",EDATE(K381,18),IF(F381="Y",DATE(2027,6,30),""))</f>
        <v/>
      </c>
      <c r="O381" s="16">
        <f>IF(AND(F381="Y",COUNT(D381:E381)=0),"Needs a GPCCMP before 1 July 2027","")</f>
        <v/>
      </c>
      <c r="P381" s="17">
        <f>IF(A381="","",MAX(0,5-IF(H381="",0,H381)))</f>
        <v/>
      </c>
      <c r="Q381" s="16">
        <f>IF(C381="N","Check: registered elsewhere, the plan stays there; not registered, the usual GP or practice bills","")</f>
        <v/>
      </c>
      <c r="R381" s="16">
        <f>IF(A381="","",IF(AND(K381="",F381&lt;&gt;"Y"),"Enter plan dates",IF(N381&lt;TODAY(),"Access lapsed: review or new plan needed",IF(N381-TODAY()&lt;=60,"Access lapses within 60 days",IF(O381&lt;&gt;"","Old plan: move before 1 July 2027",IF(AND(K381&lt;&gt;"",TODAY()&gt;=L381),"Review window open","OK"))))))</f>
        <v/>
      </c>
    </row>
    <row r="382">
      <c r="A382" s="18" t="n"/>
      <c r="B382" s="18" t="n"/>
      <c r="C382" s="18" t="n"/>
      <c r="D382" s="19" t="n"/>
      <c r="E382" s="19" t="n"/>
      <c r="F382" s="18" t="n"/>
      <c r="G382" s="19" t="n"/>
      <c r="H382" s="18" t="n"/>
      <c r="I382" s="19" t="n"/>
      <c r="J382" s="20" t="n"/>
      <c r="K382" s="14">
        <f>IF(COUNT(D382:E382)=0,"",MAX(D382:E382))</f>
        <v/>
      </c>
      <c r="L382" s="15">
        <f>IF(K382="",IF(F382="Y","No 967: prepare a new plan (965)",""),EDATE(K382,3))</f>
        <v/>
      </c>
      <c r="M382" s="15">
        <f>IF(COUNT(D382:E382)=0,IF(F382="Y","No GPCCMP recorded",""),MAX(IF(D382="",0,EDATE(D382,12)),IF(E382="",0,EDATE(E382,3))))</f>
        <v/>
      </c>
      <c r="N382" s="14">
        <f>IF(K382&lt;&gt;"",EDATE(K382,18),IF(F382="Y",DATE(2027,6,30),""))</f>
        <v/>
      </c>
      <c r="O382" s="16">
        <f>IF(AND(F382="Y",COUNT(D382:E382)=0),"Needs a GPCCMP before 1 July 2027","")</f>
        <v/>
      </c>
      <c r="P382" s="17">
        <f>IF(A382="","",MAX(0,5-IF(H382="",0,H382)))</f>
        <v/>
      </c>
      <c r="Q382" s="16">
        <f>IF(C382="N","Check: registered elsewhere, the plan stays there; not registered, the usual GP or practice bills","")</f>
        <v/>
      </c>
      <c r="R382" s="16">
        <f>IF(A382="","",IF(AND(K382="",F382&lt;&gt;"Y"),"Enter plan dates",IF(N382&lt;TODAY(),"Access lapsed: review or new plan needed",IF(N382-TODAY()&lt;=60,"Access lapses within 60 days",IF(O382&lt;&gt;"","Old plan: move before 1 July 2027",IF(AND(K382&lt;&gt;"",TODAY()&gt;=L382),"Review window open","OK"))))))</f>
        <v/>
      </c>
    </row>
    <row r="383">
      <c r="A383" s="18" t="n"/>
      <c r="B383" s="18" t="n"/>
      <c r="C383" s="18" t="n"/>
      <c r="D383" s="19" t="n"/>
      <c r="E383" s="19" t="n"/>
      <c r="F383" s="18" t="n"/>
      <c r="G383" s="19" t="n"/>
      <c r="H383" s="18" t="n"/>
      <c r="I383" s="19" t="n"/>
      <c r="J383" s="20" t="n"/>
      <c r="K383" s="14">
        <f>IF(COUNT(D383:E383)=0,"",MAX(D383:E383))</f>
        <v/>
      </c>
      <c r="L383" s="15">
        <f>IF(K383="",IF(F383="Y","No 967: prepare a new plan (965)",""),EDATE(K383,3))</f>
        <v/>
      </c>
      <c r="M383" s="15">
        <f>IF(COUNT(D383:E383)=0,IF(F383="Y","No GPCCMP recorded",""),MAX(IF(D383="",0,EDATE(D383,12)),IF(E383="",0,EDATE(E383,3))))</f>
        <v/>
      </c>
      <c r="N383" s="14">
        <f>IF(K383&lt;&gt;"",EDATE(K383,18),IF(F383="Y",DATE(2027,6,30),""))</f>
        <v/>
      </c>
      <c r="O383" s="16">
        <f>IF(AND(F383="Y",COUNT(D383:E383)=0),"Needs a GPCCMP before 1 July 2027","")</f>
        <v/>
      </c>
      <c r="P383" s="17">
        <f>IF(A383="","",MAX(0,5-IF(H383="",0,H383)))</f>
        <v/>
      </c>
      <c r="Q383" s="16">
        <f>IF(C383="N","Check: registered elsewhere, the plan stays there; not registered, the usual GP or practice bills","")</f>
        <v/>
      </c>
      <c r="R383" s="16">
        <f>IF(A383="","",IF(AND(K383="",F383&lt;&gt;"Y"),"Enter plan dates",IF(N383&lt;TODAY(),"Access lapsed: review or new plan needed",IF(N383-TODAY()&lt;=60,"Access lapses within 60 days",IF(O383&lt;&gt;"","Old plan: move before 1 July 2027",IF(AND(K383&lt;&gt;"",TODAY()&gt;=L383),"Review window open","OK"))))))</f>
        <v/>
      </c>
    </row>
    <row r="384">
      <c r="A384" s="18" t="n"/>
      <c r="B384" s="18" t="n"/>
      <c r="C384" s="18" t="n"/>
      <c r="D384" s="19" t="n"/>
      <c r="E384" s="19" t="n"/>
      <c r="F384" s="18" t="n"/>
      <c r="G384" s="19" t="n"/>
      <c r="H384" s="18" t="n"/>
      <c r="I384" s="19" t="n"/>
      <c r="J384" s="20" t="n"/>
      <c r="K384" s="14">
        <f>IF(COUNT(D384:E384)=0,"",MAX(D384:E384))</f>
        <v/>
      </c>
      <c r="L384" s="15">
        <f>IF(K384="",IF(F384="Y","No 967: prepare a new plan (965)",""),EDATE(K384,3))</f>
        <v/>
      </c>
      <c r="M384" s="15">
        <f>IF(COUNT(D384:E384)=0,IF(F384="Y","No GPCCMP recorded",""),MAX(IF(D384="",0,EDATE(D384,12)),IF(E384="",0,EDATE(E384,3))))</f>
        <v/>
      </c>
      <c r="N384" s="14">
        <f>IF(K384&lt;&gt;"",EDATE(K384,18),IF(F384="Y",DATE(2027,6,30),""))</f>
        <v/>
      </c>
      <c r="O384" s="16">
        <f>IF(AND(F384="Y",COUNT(D384:E384)=0),"Needs a GPCCMP before 1 July 2027","")</f>
        <v/>
      </c>
      <c r="P384" s="17">
        <f>IF(A384="","",MAX(0,5-IF(H384="",0,H384)))</f>
        <v/>
      </c>
      <c r="Q384" s="16">
        <f>IF(C384="N","Check: registered elsewhere, the plan stays there; not registered, the usual GP or practice bills","")</f>
        <v/>
      </c>
      <c r="R384" s="16">
        <f>IF(A384="","",IF(AND(K384="",F384&lt;&gt;"Y"),"Enter plan dates",IF(N384&lt;TODAY(),"Access lapsed: review or new plan needed",IF(N384-TODAY()&lt;=60,"Access lapses within 60 days",IF(O384&lt;&gt;"","Old plan: move before 1 July 2027",IF(AND(K384&lt;&gt;"",TODAY()&gt;=L384),"Review window open","OK"))))))</f>
        <v/>
      </c>
    </row>
    <row r="385">
      <c r="A385" s="18" t="n"/>
      <c r="B385" s="18" t="n"/>
      <c r="C385" s="18" t="n"/>
      <c r="D385" s="19" t="n"/>
      <c r="E385" s="19" t="n"/>
      <c r="F385" s="18" t="n"/>
      <c r="G385" s="19" t="n"/>
      <c r="H385" s="18" t="n"/>
      <c r="I385" s="19" t="n"/>
      <c r="J385" s="20" t="n"/>
      <c r="K385" s="14">
        <f>IF(COUNT(D385:E385)=0,"",MAX(D385:E385))</f>
        <v/>
      </c>
      <c r="L385" s="15">
        <f>IF(K385="",IF(F385="Y","No 967: prepare a new plan (965)",""),EDATE(K385,3))</f>
        <v/>
      </c>
      <c r="M385" s="15">
        <f>IF(COUNT(D385:E385)=0,IF(F385="Y","No GPCCMP recorded",""),MAX(IF(D385="",0,EDATE(D385,12)),IF(E385="",0,EDATE(E385,3))))</f>
        <v/>
      </c>
      <c r="N385" s="14">
        <f>IF(K385&lt;&gt;"",EDATE(K385,18),IF(F385="Y",DATE(2027,6,30),""))</f>
        <v/>
      </c>
      <c r="O385" s="16">
        <f>IF(AND(F385="Y",COUNT(D385:E385)=0),"Needs a GPCCMP before 1 July 2027","")</f>
        <v/>
      </c>
      <c r="P385" s="17">
        <f>IF(A385="","",MAX(0,5-IF(H385="",0,H385)))</f>
        <v/>
      </c>
      <c r="Q385" s="16">
        <f>IF(C385="N","Check: registered elsewhere, the plan stays there; not registered, the usual GP or practice bills","")</f>
        <v/>
      </c>
      <c r="R385" s="16">
        <f>IF(A385="","",IF(AND(K385="",F385&lt;&gt;"Y"),"Enter plan dates",IF(N385&lt;TODAY(),"Access lapsed: review or new plan needed",IF(N385-TODAY()&lt;=60,"Access lapses within 60 days",IF(O385&lt;&gt;"","Old plan: move before 1 July 2027",IF(AND(K385&lt;&gt;"",TODAY()&gt;=L385),"Review window open","OK"))))))</f>
        <v/>
      </c>
    </row>
    <row r="386">
      <c r="A386" s="18" t="n"/>
      <c r="B386" s="18" t="n"/>
      <c r="C386" s="18" t="n"/>
      <c r="D386" s="19" t="n"/>
      <c r="E386" s="19" t="n"/>
      <c r="F386" s="18" t="n"/>
      <c r="G386" s="19" t="n"/>
      <c r="H386" s="18" t="n"/>
      <c r="I386" s="19" t="n"/>
      <c r="J386" s="20" t="n"/>
      <c r="K386" s="14">
        <f>IF(COUNT(D386:E386)=0,"",MAX(D386:E386))</f>
        <v/>
      </c>
      <c r="L386" s="15">
        <f>IF(K386="",IF(F386="Y","No 967: prepare a new plan (965)",""),EDATE(K386,3))</f>
        <v/>
      </c>
      <c r="M386" s="15">
        <f>IF(COUNT(D386:E386)=0,IF(F386="Y","No GPCCMP recorded",""),MAX(IF(D386="",0,EDATE(D386,12)),IF(E386="",0,EDATE(E386,3))))</f>
        <v/>
      </c>
      <c r="N386" s="14">
        <f>IF(K386&lt;&gt;"",EDATE(K386,18),IF(F386="Y",DATE(2027,6,30),""))</f>
        <v/>
      </c>
      <c r="O386" s="16">
        <f>IF(AND(F386="Y",COUNT(D386:E386)=0),"Needs a GPCCMP before 1 July 2027","")</f>
        <v/>
      </c>
      <c r="P386" s="17">
        <f>IF(A386="","",MAX(0,5-IF(H386="",0,H386)))</f>
        <v/>
      </c>
      <c r="Q386" s="16">
        <f>IF(C386="N","Check: registered elsewhere, the plan stays there; not registered, the usual GP or practice bills","")</f>
        <v/>
      </c>
      <c r="R386" s="16">
        <f>IF(A386="","",IF(AND(K386="",F386&lt;&gt;"Y"),"Enter plan dates",IF(N386&lt;TODAY(),"Access lapsed: review or new plan needed",IF(N386-TODAY()&lt;=60,"Access lapses within 60 days",IF(O386&lt;&gt;"","Old plan: move before 1 July 2027",IF(AND(K386&lt;&gt;"",TODAY()&gt;=L386),"Review window open","OK"))))))</f>
        <v/>
      </c>
    </row>
    <row r="387">
      <c r="A387" s="18" t="n"/>
      <c r="B387" s="18" t="n"/>
      <c r="C387" s="18" t="n"/>
      <c r="D387" s="19" t="n"/>
      <c r="E387" s="19" t="n"/>
      <c r="F387" s="18" t="n"/>
      <c r="G387" s="19" t="n"/>
      <c r="H387" s="18" t="n"/>
      <c r="I387" s="19" t="n"/>
      <c r="J387" s="20" t="n"/>
      <c r="K387" s="14">
        <f>IF(COUNT(D387:E387)=0,"",MAX(D387:E387))</f>
        <v/>
      </c>
      <c r="L387" s="15">
        <f>IF(K387="",IF(F387="Y","No 967: prepare a new plan (965)",""),EDATE(K387,3))</f>
        <v/>
      </c>
      <c r="M387" s="15">
        <f>IF(COUNT(D387:E387)=0,IF(F387="Y","No GPCCMP recorded",""),MAX(IF(D387="",0,EDATE(D387,12)),IF(E387="",0,EDATE(E387,3))))</f>
        <v/>
      </c>
      <c r="N387" s="14">
        <f>IF(K387&lt;&gt;"",EDATE(K387,18),IF(F387="Y",DATE(2027,6,30),""))</f>
        <v/>
      </c>
      <c r="O387" s="16">
        <f>IF(AND(F387="Y",COUNT(D387:E387)=0),"Needs a GPCCMP before 1 July 2027","")</f>
        <v/>
      </c>
      <c r="P387" s="17">
        <f>IF(A387="","",MAX(0,5-IF(H387="",0,H387)))</f>
        <v/>
      </c>
      <c r="Q387" s="16">
        <f>IF(C387="N","Check: registered elsewhere, the plan stays there; not registered, the usual GP or practice bills","")</f>
        <v/>
      </c>
      <c r="R387" s="16">
        <f>IF(A387="","",IF(AND(K387="",F387&lt;&gt;"Y"),"Enter plan dates",IF(N387&lt;TODAY(),"Access lapsed: review or new plan needed",IF(N387-TODAY()&lt;=60,"Access lapses within 60 days",IF(O387&lt;&gt;"","Old plan: move before 1 July 2027",IF(AND(K387&lt;&gt;"",TODAY()&gt;=L387),"Review window open","OK"))))))</f>
        <v/>
      </c>
    </row>
    <row r="388">
      <c r="A388" s="18" t="n"/>
      <c r="B388" s="18" t="n"/>
      <c r="C388" s="18" t="n"/>
      <c r="D388" s="19" t="n"/>
      <c r="E388" s="19" t="n"/>
      <c r="F388" s="18" t="n"/>
      <c r="G388" s="19" t="n"/>
      <c r="H388" s="18" t="n"/>
      <c r="I388" s="19" t="n"/>
      <c r="J388" s="20" t="n"/>
      <c r="K388" s="14">
        <f>IF(COUNT(D388:E388)=0,"",MAX(D388:E388))</f>
        <v/>
      </c>
      <c r="L388" s="15">
        <f>IF(K388="",IF(F388="Y","No 967: prepare a new plan (965)",""),EDATE(K388,3))</f>
        <v/>
      </c>
      <c r="M388" s="15">
        <f>IF(COUNT(D388:E388)=0,IF(F388="Y","No GPCCMP recorded",""),MAX(IF(D388="",0,EDATE(D388,12)),IF(E388="",0,EDATE(E388,3))))</f>
        <v/>
      </c>
      <c r="N388" s="14">
        <f>IF(K388&lt;&gt;"",EDATE(K388,18),IF(F388="Y",DATE(2027,6,30),""))</f>
        <v/>
      </c>
      <c r="O388" s="16">
        <f>IF(AND(F388="Y",COUNT(D388:E388)=0),"Needs a GPCCMP before 1 July 2027","")</f>
        <v/>
      </c>
      <c r="P388" s="17">
        <f>IF(A388="","",MAX(0,5-IF(H388="",0,H388)))</f>
        <v/>
      </c>
      <c r="Q388" s="16">
        <f>IF(C388="N","Check: registered elsewhere, the plan stays there; not registered, the usual GP or practice bills","")</f>
        <v/>
      </c>
      <c r="R388" s="16">
        <f>IF(A388="","",IF(AND(K388="",F388&lt;&gt;"Y"),"Enter plan dates",IF(N388&lt;TODAY(),"Access lapsed: review or new plan needed",IF(N388-TODAY()&lt;=60,"Access lapses within 60 days",IF(O388&lt;&gt;"","Old plan: move before 1 July 2027",IF(AND(K388&lt;&gt;"",TODAY()&gt;=L388),"Review window open","OK"))))))</f>
        <v/>
      </c>
    </row>
    <row r="389">
      <c r="A389" s="18" t="n"/>
      <c r="B389" s="18" t="n"/>
      <c r="C389" s="18" t="n"/>
      <c r="D389" s="19" t="n"/>
      <c r="E389" s="19" t="n"/>
      <c r="F389" s="18" t="n"/>
      <c r="G389" s="19" t="n"/>
      <c r="H389" s="18" t="n"/>
      <c r="I389" s="19" t="n"/>
      <c r="J389" s="20" t="n"/>
      <c r="K389" s="14">
        <f>IF(COUNT(D389:E389)=0,"",MAX(D389:E389))</f>
        <v/>
      </c>
      <c r="L389" s="15">
        <f>IF(K389="",IF(F389="Y","No 967: prepare a new plan (965)",""),EDATE(K389,3))</f>
        <v/>
      </c>
      <c r="M389" s="15">
        <f>IF(COUNT(D389:E389)=0,IF(F389="Y","No GPCCMP recorded",""),MAX(IF(D389="",0,EDATE(D389,12)),IF(E389="",0,EDATE(E389,3))))</f>
        <v/>
      </c>
      <c r="N389" s="14">
        <f>IF(K389&lt;&gt;"",EDATE(K389,18),IF(F389="Y",DATE(2027,6,30),""))</f>
        <v/>
      </c>
      <c r="O389" s="16">
        <f>IF(AND(F389="Y",COUNT(D389:E389)=0),"Needs a GPCCMP before 1 July 2027","")</f>
        <v/>
      </c>
      <c r="P389" s="17">
        <f>IF(A389="","",MAX(0,5-IF(H389="",0,H389)))</f>
        <v/>
      </c>
      <c r="Q389" s="16">
        <f>IF(C389="N","Check: registered elsewhere, the plan stays there; not registered, the usual GP or practice bills","")</f>
        <v/>
      </c>
      <c r="R389" s="16">
        <f>IF(A389="","",IF(AND(K389="",F389&lt;&gt;"Y"),"Enter plan dates",IF(N389&lt;TODAY(),"Access lapsed: review or new plan needed",IF(N389-TODAY()&lt;=60,"Access lapses within 60 days",IF(O389&lt;&gt;"","Old plan: move before 1 July 2027",IF(AND(K389&lt;&gt;"",TODAY()&gt;=L389),"Review window open","OK"))))))</f>
        <v/>
      </c>
    </row>
    <row r="390">
      <c r="A390" s="18" t="n"/>
      <c r="B390" s="18" t="n"/>
      <c r="C390" s="18" t="n"/>
      <c r="D390" s="19" t="n"/>
      <c r="E390" s="19" t="n"/>
      <c r="F390" s="18" t="n"/>
      <c r="G390" s="19" t="n"/>
      <c r="H390" s="18" t="n"/>
      <c r="I390" s="19" t="n"/>
      <c r="J390" s="20" t="n"/>
      <c r="K390" s="14">
        <f>IF(COUNT(D390:E390)=0,"",MAX(D390:E390))</f>
        <v/>
      </c>
      <c r="L390" s="15">
        <f>IF(K390="",IF(F390="Y","No 967: prepare a new plan (965)",""),EDATE(K390,3))</f>
        <v/>
      </c>
      <c r="M390" s="15">
        <f>IF(COUNT(D390:E390)=0,IF(F390="Y","No GPCCMP recorded",""),MAX(IF(D390="",0,EDATE(D390,12)),IF(E390="",0,EDATE(E390,3))))</f>
        <v/>
      </c>
      <c r="N390" s="14">
        <f>IF(K390&lt;&gt;"",EDATE(K390,18),IF(F390="Y",DATE(2027,6,30),""))</f>
        <v/>
      </c>
      <c r="O390" s="16">
        <f>IF(AND(F390="Y",COUNT(D390:E390)=0),"Needs a GPCCMP before 1 July 2027","")</f>
        <v/>
      </c>
      <c r="P390" s="17">
        <f>IF(A390="","",MAX(0,5-IF(H390="",0,H390)))</f>
        <v/>
      </c>
      <c r="Q390" s="16">
        <f>IF(C390="N","Check: registered elsewhere, the plan stays there; not registered, the usual GP or practice bills","")</f>
        <v/>
      </c>
      <c r="R390" s="16">
        <f>IF(A390="","",IF(AND(K390="",F390&lt;&gt;"Y"),"Enter plan dates",IF(N390&lt;TODAY(),"Access lapsed: review or new plan needed",IF(N390-TODAY()&lt;=60,"Access lapses within 60 days",IF(O390&lt;&gt;"","Old plan: move before 1 July 2027",IF(AND(K390&lt;&gt;"",TODAY()&gt;=L390),"Review window open","OK"))))))</f>
        <v/>
      </c>
    </row>
    <row r="391">
      <c r="A391" s="18" t="n"/>
      <c r="B391" s="18" t="n"/>
      <c r="C391" s="18" t="n"/>
      <c r="D391" s="19" t="n"/>
      <c r="E391" s="19" t="n"/>
      <c r="F391" s="18" t="n"/>
      <c r="G391" s="19" t="n"/>
      <c r="H391" s="18" t="n"/>
      <c r="I391" s="19" t="n"/>
      <c r="J391" s="20" t="n"/>
      <c r="K391" s="14">
        <f>IF(COUNT(D391:E391)=0,"",MAX(D391:E391))</f>
        <v/>
      </c>
      <c r="L391" s="15">
        <f>IF(K391="",IF(F391="Y","No 967: prepare a new plan (965)",""),EDATE(K391,3))</f>
        <v/>
      </c>
      <c r="M391" s="15">
        <f>IF(COUNT(D391:E391)=0,IF(F391="Y","No GPCCMP recorded",""),MAX(IF(D391="",0,EDATE(D391,12)),IF(E391="",0,EDATE(E391,3))))</f>
        <v/>
      </c>
      <c r="N391" s="14">
        <f>IF(K391&lt;&gt;"",EDATE(K391,18),IF(F391="Y",DATE(2027,6,30),""))</f>
        <v/>
      </c>
      <c r="O391" s="16">
        <f>IF(AND(F391="Y",COUNT(D391:E391)=0),"Needs a GPCCMP before 1 July 2027","")</f>
        <v/>
      </c>
      <c r="P391" s="17">
        <f>IF(A391="","",MAX(0,5-IF(H391="",0,H391)))</f>
        <v/>
      </c>
      <c r="Q391" s="16">
        <f>IF(C391="N","Check: registered elsewhere, the plan stays there; not registered, the usual GP or practice bills","")</f>
        <v/>
      </c>
      <c r="R391" s="16">
        <f>IF(A391="","",IF(AND(K391="",F391&lt;&gt;"Y"),"Enter plan dates",IF(N391&lt;TODAY(),"Access lapsed: review or new plan needed",IF(N391-TODAY()&lt;=60,"Access lapses within 60 days",IF(O391&lt;&gt;"","Old plan: move before 1 July 2027",IF(AND(K391&lt;&gt;"",TODAY()&gt;=L391),"Review window open","OK"))))))</f>
        <v/>
      </c>
    </row>
    <row r="392">
      <c r="A392" s="18" t="n"/>
      <c r="B392" s="18" t="n"/>
      <c r="C392" s="18" t="n"/>
      <c r="D392" s="19" t="n"/>
      <c r="E392" s="19" t="n"/>
      <c r="F392" s="18" t="n"/>
      <c r="G392" s="19" t="n"/>
      <c r="H392" s="18" t="n"/>
      <c r="I392" s="19" t="n"/>
      <c r="J392" s="20" t="n"/>
      <c r="K392" s="14">
        <f>IF(COUNT(D392:E392)=0,"",MAX(D392:E392))</f>
        <v/>
      </c>
      <c r="L392" s="15">
        <f>IF(K392="",IF(F392="Y","No 967: prepare a new plan (965)",""),EDATE(K392,3))</f>
        <v/>
      </c>
      <c r="M392" s="15">
        <f>IF(COUNT(D392:E392)=0,IF(F392="Y","No GPCCMP recorded",""),MAX(IF(D392="",0,EDATE(D392,12)),IF(E392="",0,EDATE(E392,3))))</f>
        <v/>
      </c>
      <c r="N392" s="14">
        <f>IF(K392&lt;&gt;"",EDATE(K392,18),IF(F392="Y",DATE(2027,6,30),""))</f>
        <v/>
      </c>
      <c r="O392" s="16">
        <f>IF(AND(F392="Y",COUNT(D392:E392)=0),"Needs a GPCCMP before 1 July 2027","")</f>
        <v/>
      </c>
      <c r="P392" s="17">
        <f>IF(A392="","",MAX(0,5-IF(H392="",0,H392)))</f>
        <v/>
      </c>
      <c r="Q392" s="16">
        <f>IF(C392="N","Check: registered elsewhere, the plan stays there; not registered, the usual GP or practice bills","")</f>
        <v/>
      </c>
      <c r="R392" s="16">
        <f>IF(A392="","",IF(AND(K392="",F392&lt;&gt;"Y"),"Enter plan dates",IF(N392&lt;TODAY(),"Access lapsed: review or new plan needed",IF(N392-TODAY()&lt;=60,"Access lapses within 60 days",IF(O392&lt;&gt;"","Old plan: move before 1 July 2027",IF(AND(K392&lt;&gt;"",TODAY()&gt;=L392),"Review window open","OK"))))))</f>
        <v/>
      </c>
    </row>
    <row r="393">
      <c r="A393" s="18" t="n"/>
      <c r="B393" s="18" t="n"/>
      <c r="C393" s="18" t="n"/>
      <c r="D393" s="19" t="n"/>
      <c r="E393" s="19" t="n"/>
      <c r="F393" s="18" t="n"/>
      <c r="G393" s="19" t="n"/>
      <c r="H393" s="18" t="n"/>
      <c r="I393" s="19" t="n"/>
      <c r="J393" s="20" t="n"/>
      <c r="K393" s="14">
        <f>IF(COUNT(D393:E393)=0,"",MAX(D393:E393))</f>
        <v/>
      </c>
      <c r="L393" s="15">
        <f>IF(K393="",IF(F393="Y","No 967: prepare a new plan (965)",""),EDATE(K393,3))</f>
        <v/>
      </c>
      <c r="M393" s="15">
        <f>IF(COUNT(D393:E393)=0,IF(F393="Y","No GPCCMP recorded",""),MAX(IF(D393="",0,EDATE(D393,12)),IF(E393="",0,EDATE(E393,3))))</f>
        <v/>
      </c>
      <c r="N393" s="14">
        <f>IF(K393&lt;&gt;"",EDATE(K393,18),IF(F393="Y",DATE(2027,6,30),""))</f>
        <v/>
      </c>
      <c r="O393" s="16">
        <f>IF(AND(F393="Y",COUNT(D393:E393)=0),"Needs a GPCCMP before 1 July 2027","")</f>
        <v/>
      </c>
      <c r="P393" s="17">
        <f>IF(A393="","",MAX(0,5-IF(H393="",0,H393)))</f>
        <v/>
      </c>
      <c r="Q393" s="16">
        <f>IF(C393="N","Check: registered elsewhere, the plan stays there; not registered, the usual GP or practice bills","")</f>
        <v/>
      </c>
      <c r="R393" s="16">
        <f>IF(A393="","",IF(AND(K393="",F393&lt;&gt;"Y"),"Enter plan dates",IF(N393&lt;TODAY(),"Access lapsed: review or new plan needed",IF(N393-TODAY()&lt;=60,"Access lapses within 60 days",IF(O393&lt;&gt;"","Old plan: move before 1 July 2027",IF(AND(K393&lt;&gt;"",TODAY()&gt;=L393),"Review window open","OK"))))))</f>
        <v/>
      </c>
    </row>
    <row r="394">
      <c r="A394" s="18" t="n"/>
      <c r="B394" s="18" t="n"/>
      <c r="C394" s="18" t="n"/>
      <c r="D394" s="19" t="n"/>
      <c r="E394" s="19" t="n"/>
      <c r="F394" s="18" t="n"/>
      <c r="G394" s="19" t="n"/>
      <c r="H394" s="18" t="n"/>
      <c r="I394" s="19" t="n"/>
      <c r="J394" s="20" t="n"/>
      <c r="K394" s="14">
        <f>IF(COUNT(D394:E394)=0,"",MAX(D394:E394))</f>
        <v/>
      </c>
      <c r="L394" s="15">
        <f>IF(K394="",IF(F394="Y","No 967: prepare a new plan (965)",""),EDATE(K394,3))</f>
        <v/>
      </c>
      <c r="M394" s="15">
        <f>IF(COUNT(D394:E394)=0,IF(F394="Y","No GPCCMP recorded",""),MAX(IF(D394="",0,EDATE(D394,12)),IF(E394="",0,EDATE(E394,3))))</f>
        <v/>
      </c>
      <c r="N394" s="14">
        <f>IF(K394&lt;&gt;"",EDATE(K394,18),IF(F394="Y",DATE(2027,6,30),""))</f>
        <v/>
      </c>
      <c r="O394" s="16">
        <f>IF(AND(F394="Y",COUNT(D394:E394)=0),"Needs a GPCCMP before 1 July 2027","")</f>
        <v/>
      </c>
      <c r="P394" s="17">
        <f>IF(A394="","",MAX(0,5-IF(H394="",0,H394)))</f>
        <v/>
      </c>
      <c r="Q394" s="16">
        <f>IF(C394="N","Check: registered elsewhere, the plan stays there; not registered, the usual GP or practice bills","")</f>
        <v/>
      </c>
      <c r="R394" s="16">
        <f>IF(A394="","",IF(AND(K394="",F394&lt;&gt;"Y"),"Enter plan dates",IF(N394&lt;TODAY(),"Access lapsed: review or new plan needed",IF(N394-TODAY()&lt;=60,"Access lapses within 60 days",IF(O394&lt;&gt;"","Old plan: move before 1 July 2027",IF(AND(K394&lt;&gt;"",TODAY()&gt;=L394),"Review window open","OK"))))))</f>
        <v/>
      </c>
    </row>
    <row r="395">
      <c r="A395" s="18" t="n"/>
      <c r="B395" s="18" t="n"/>
      <c r="C395" s="18" t="n"/>
      <c r="D395" s="19" t="n"/>
      <c r="E395" s="19" t="n"/>
      <c r="F395" s="18" t="n"/>
      <c r="G395" s="19" t="n"/>
      <c r="H395" s="18" t="n"/>
      <c r="I395" s="19" t="n"/>
      <c r="J395" s="20" t="n"/>
      <c r="K395" s="14">
        <f>IF(COUNT(D395:E395)=0,"",MAX(D395:E395))</f>
        <v/>
      </c>
      <c r="L395" s="15">
        <f>IF(K395="",IF(F395="Y","No 967: prepare a new plan (965)",""),EDATE(K395,3))</f>
        <v/>
      </c>
      <c r="M395" s="15">
        <f>IF(COUNT(D395:E395)=0,IF(F395="Y","No GPCCMP recorded",""),MAX(IF(D395="",0,EDATE(D395,12)),IF(E395="",0,EDATE(E395,3))))</f>
        <v/>
      </c>
      <c r="N395" s="14">
        <f>IF(K395&lt;&gt;"",EDATE(K395,18),IF(F395="Y",DATE(2027,6,30),""))</f>
        <v/>
      </c>
      <c r="O395" s="16">
        <f>IF(AND(F395="Y",COUNT(D395:E395)=0),"Needs a GPCCMP before 1 July 2027","")</f>
        <v/>
      </c>
      <c r="P395" s="17">
        <f>IF(A395="","",MAX(0,5-IF(H395="",0,H395)))</f>
        <v/>
      </c>
      <c r="Q395" s="16">
        <f>IF(C395="N","Check: registered elsewhere, the plan stays there; not registered, the usual GP or practice bills","")</f>
        <v/>
      </c>
      <c r="R395" s="16">
        <f>IF(A395="","",IF(AND(K395="",F395&lt;&gt;"Y"),"Enter plan dates",IF(N395&lt;TODAY(),"Access lapsed: review or new plan needed",IF(N395-TODAY()&lt;=60,"Access lapses within 60 days",IF(O395&lt;&gt;"","Old plan: move before 1 July 2027",IF(AND(K395&lt;&gt;"",TODAY()&gt;=L395),"Review window open","OK"))))))</f>
        <v/>
      </c>
    </row>
    <row r="396">
      <c r="A396" s="18" t="n"/>
      <c r="B396" s="18" t="n"/>
      <c r="C396" s="18" t="n"/>
      <c r="D396" s="19" t="n"/>
      <c r="E396" s="19" t="n"/>
      <c r="F396" s="18" t="n"/>
      <c r="G396" s="19" t="n"/>
      <c r="H396" s="18" t="n"/>
      <c r="I396" s="19" t="n"/>
      <c r="J396" s="20" t="n"/>
      <c r="K396" s="14">
        <f>IF(COUNT(D396:E396)=0,"",MAX(D396:E396))</f>
        <v/>
      </c>
      <c r="L396" s="15">
        <f>IF(K396="",IF(F396="Y","No 967: prepare a new plan (965)",""),EDATE(K396,3))</f>
        <v/>
      </c>
      <c r="M396" s="15">
        <f>IF(COUNT(D396:E396)=0,IF(F396="Y","No GPCCMP recorded",""),MAX(IF(D396="",0,EDATE(D396,12)),IF(E396="",0,EDATE(E396,3))))</f>
        <v/>
      </c>
      <c r="N396" s="14">
        <f>IF(K396&lt;&gt;"",EDATE(K396,18),IF(F396="Y",DATE(2027,6,30),""))</f>
        <v/>
      </c>
      <c r="O396" s="16">
        <f>IF(AND(F396="Y",COUNT(D396:E396)=0),"Needs a GPCCMP before 1 July 2027","")</f>
        <v/>
      </c>
      <c r="P396" s="17">
        <f>IF(A396="","",MAX(0,5-IF(H396="",0,H396)))</f>
        <v/>
      </c>
      <c r="Q396" s="16">
        <f>IF(C396="N","Check: registered elsewhere, the plan stays there; not registered, the usual GP or practice bills","")</f>
        <v/>
      </c>
      <c r="R396" s="16">
        <f>IF(A396="","",IF(AND(K396="",F396&lt;&gt;"Y"),"Enter plan dates",IF(N396&lt;TODAY(),"Access lapsed: review or new plan needed",IF(N396-TODAY()&lt;=60,"Access lapses within 60 days",IF(O396&lt;&gt;"","Old plan: move before 1 July 2027",IF(AND(K396&lt;&gt;"",TODAY()&gt;=L396),"Review window open","OK"))))))</f>
        <v/>
      </c>
    </row>
    <row r="397">
      <c r="A397" s="18" t="n"/>
      <c r="B397" s="18" t="n"/>
      <c r="C397" s="18" t="n"/>
      <c r="D397" s="19" t="n"/>
      <c r="E397" s="19" t="n"/>
      <c r="F397" s="18" t="n"/>
      <c r="G397" s="19" t="n"/>
      <c r="H397" s="18" t="n"/>
      <c r="I397" s="19" t="n"/>
      <c r="J397" s="20" t="n"/>
      <c r="K397" s="14">
        <f>IF(COUNT(D397:E397)=0,"",MAX(D397:E397))</f>
        <v/>
      </c>
      <c r="L397" s="15">
        <f>IF(K397="",IF(F397="Y","No 967: prepare a new plan (965)",""),EDATE(K397,3))</f>
        <v/>
      </c>
      <c r="M397" s="15">
        <f>IF(COUNT(D397:E397)=0,IF(F397="Y","No GPCCMP recorded",""),MAX(IF(D397="",0,EDATE(D397,12)),IF(E397="",0,EDATE(E397,3))))</f>
        <v/>
      </c>
      <c r="N397" s="14">
        <f>IF(K397&lt;&gt;"",EDATE(K397,18),IF(F397="Y",DATE(2027,6,30),""))</f>
        <v/>
      </c>
      <c r="O397" s="16">
        <f>IF(AND(F397="Y",COUNT(D397:E397)=0),"Needs a GPCCMP before 1 July 2027","")</f>
        <v/>
      </c>
      <c r="P397" s="17">
        <f>IF(A397="","",MAX(0,5-IF(H397="",0,H397)))</f>
        <v/>
      </c>
      <c r="Q397" s="16">
        <f>IF(C397="N","Check: registered elsewhere, the plan stays there; not registered, the usual GP or practice bills","")</f>
        <v/>
      </c>
      <c r="R397" s="16">
        <f>IF(A397="","",IF(AND(K397="",F397&lt;&gt;"Y"),"Enter plan dates",IF(N397&lt;TODAY(),"Access lapsed: review or new plan needed",IF(N397-TODAY()&lt;=60,"Access lapses within 60 days",IF(O397&lt;&gt;"","Old plan: move before 1 July 2027",IF(AND(K397&lt;&gt;"",TODAY()&gt;=L397),"Review window open","OK"))))))</f>
        <v/>
      </c>
    </row>
    <row r="398">
      <c r="A398" s="18" t="n"/>
      <c r="B398" s="18" t="n"/>
      <c r="C398" s="18" t="n"/>
      <c r="D398" s="19" t="n"/>
      <c r="E398" s="19" t="n"/>
      <c r="F398" s="18" t="n"/>
      <c r="G398" s="19" t="n"/>
      <c r="H398" s="18" t="n"/>
      <c r="I398" s="19" t="n"/>
      <c r="J398" s="20" t="n"/>
      <c r="K398" s="14">
        <f>IF(COUNT(D398:E398)=0,"",MAX(D398:E398))</f>
        <v/>
      </c>
      <c r="L398" s="15">
        <f>IF(K398="",IF(F398="Y","No 967: prepare a new plan (965)",""),EDATE(K398,3))</f>
        <v/>
      </c>
      <c r="M398" s="15">
        <f>IF(COUNT(D398:E398)=0,IF(F398="Y","No GPCCMP recorded",""),MAX(IF(D398="",0,EDATE(D398,12)),IF(E398="",0,EDATE(E398,3))))</f>
        <v/>
      </c>
      <c r="N398" s="14">
        <f>IF(K398&lt;&gt;"",EDATE(K398,18),IF(F398="Y",DATE(2027,6,30),""))</f>
        <v/>
      </c>
      <c r="O398" s="16">
        <f>IF(AND(F398="Y",COUNT(D398:E398)=0),"Needs a GPCCMP before 1 July 2027","")</f>
        <v/>
      </c>
      <c r="P398" s="17">
        <f>IF(A398="","",MAX(0,5-IF(H398="",0,H398)))</f>
        <v/>
      </c>
      <c r="Q398" s="16">
        <f>IF(C398="N","Check: registered elsewhere, the plan stays there; not registered, the usual GP or practice bills","")</f>
        <v/>
      </c>
      <c r="R398" s="16">
        <f>IF(A398="","",IF(AND(K398="",F398&lt;&gt;"Y"),"Enter plan dates",IF(N398&lt;TODAY(),"Access lapsed: review or new plan needed",IF(N398-TODAY()&lt;=60,"Access lapses within 60 days",IF(O398&lt;&gt;"","Old plan: move before 1 July 2027",IF(AND(K398&lt;&gt;"",TODAY()&gt;=L398),"Review window open","OK"))))))</f>
        <v/>
      </c>
    </row>
    <row r="399">
      <c r="A399" s="18" t="n"/>
      <c r="B399" s="18" t="n"/>
      <c r="C399" s="18" t="n"/>
      <c r="D399" s="19" t="n"/>
      <c r="E399" s="19" t="n"/>
      <c r="F399" s="18" t="n"/>
      <c r="G399" s="19" t="n"/>
      <c r="H399" s="18" t="n"/>
      <c r="I399" s="19" t="n"/>
      <c r="J399" s="20" t="n"/>
      <c r="K399" s="14">
        <f>IF(COUNT(D399:E399)=0,"",MAX(D399:E399))</f>
        <v/>
      </c>
      <c r="L399" s="15">
        <f>IF(K399="",IF(F399="Y","No 967: prepare a new plan (965)",""),EDATE(K399,3))</f>
        <v/>
      </c>
      <c r="M399" s="15">
        <f>IF(COUNT(D399:E399)=0,IF(F399="Y","No GPCCMP recorded",""),MAX(IF(D399="",0,EDATE(D399,12)),IF(E399="",0,EDATE(E399,3))))</f>
        <v/>
      </c>
      <c r="N399" s="14">
        <f>IF(K399&lt;&gt;"",EDATE(K399,18),IF(F399="Y",DATE(2027,6,30),""))</f>
        <v/>
      </c>
      <c r="O399" s="16">
        <f>IF(AND(F399="Y",COUNT(D399:E399)=0),"Needs a GPCCMP before 1 July 2027","")</f>
        <v/>
      </c>
      <c r="P399" s="17">
        <f>IF(A399="","",MAX(0,5-IF(H399="",0,H399)))</f>
        <v/>
      </c>
      <c r="Q399" s="16">
        <f>IF(C399="N","Check: registered elsewhere, the plan stays there; not registered, the usual GP or practice bills","")</f>
        <v/>
      </c>
      <c r="R399" s="16">
        <f>IF(A399="","",IF(AND(K399="",F399&lt;&gt;"Y"),"Enter plan dates",IF(N399&lt;TODAY(),"Access lapsed: review or new plan needed",IF(N399-TODAY()&lt;=60,"Access lapses within 60 days",IF(O399&lt;&gt;"","Old plan: move before 1 July 2027",IF(AND(K399&lt;&gt;"",TODAY()&gt;=L399),"Review window open","OK"))))))</f>
        <v/>
      </c>
    </row>
    <row r="400">
      <c r="A400" s="18" t="n"/>
      <c r="B400" s="18" t="n"/>
      <c r="C400" s="18" t="n"/>
      <c r="D400" s="19" t="n"/>
      <c r="E400" s="19" t="n"/>
      <c r="F400" s="18" t="n"/>
      <c r="G400" s="19" t="n"/>
      <c r="H400" s="18" t="n"/>
      <c r="I400" s="19" t="n"/>
      <c r="J400" s="20" t="n"/>
      <c r="K400" s="14">
        <f>IF(COUNT(D400:E400)=0,"",MAX(D400:E400))</f>
        <v/>
      </c>
      <c r="L400" s="15">
        <f>IF(K400="",IF(F400="Y","No 967: prepare a new plan (965)",""),EDATE(K400,3))</f>
        <v/>
      </c>
      <c r="M400" s="15">
        <f>IF(COUNT(D400:E400)=0,IF(F400="Y","No GPCCMP recorded",""),MAX(IF(D400="",0,EDATE(D400,12)),IF(E400="",0,EDATE(E400,3))))</f>
        <v/>
      </c>
      <c r="N400" s="14">
        <f>IF(K400&lt;&gt;"",EDATE(K400,18),IF(F400="Y",DATE(2027,6,30),""))</f>
        <v/>
      </c>
      <c r="O400" s="16">
        <f>IF(AND(F400="Y",COUNT(D400:E400)=0),"Needs a GPCCMP before 1 July 2027","")</f>
        <v/>
      </c>
      <c r="P400" s="17">
        <f>IF(A400="","",MAX(0,5-IF(H400="",0,H400)))</f>
        <v/>
      </c>
      <c r="Q400" s="16">
        <f>IF(C400="N","Check: registered elsewhere, the plan stays there; not registered, the usual GP or practice bills","")</f>
        <v/>
      </c>
      <c r="R400" s="16">
        <f>IF(A400="","",IF(AND(K400="",F400&lt;&gt;"Y"),"Enter plan dates",IF(N400&lt;TODAY(),"Access lapsed: review or new plan needed",IF(N400-TODAY()&lt;=60,"Access lapses within 60 days",IF(O400&lt;&gt;"","Old plan: move before 1 July 2027",IF(AND(K400&lt;&gt;"",TODAY()&gt;=L400),"Review window open","OK"))))))</f>
        <v/>
      </c>
    </row>
    <row r="401">
      <c r="A401" s="18" t="n"/>
      <c r="B401" s="18" t="n"/>
      <c r="C401" s="18" t="n"/>
      <c r="D401" s="19" t="n"/>
      <c r="E401" s="19" t="n"/>
      <c r="F401" s="18" t="n"/>
      <c r="G401" s="19" t="n"/>
      <c r="H401" s="18" t="n"/>
      <c r="I401" s="19" t="n"/>
      <c r="J401" s="20" t="n"/>
      <c r="K401" s="14">
        <f>IF(COUNT(D401:E401)=0,"",MAX(D401:E401))</f>
        <v/>
      </c>
      <c r="L401" s="15">
        <f>IF(K401="",IF(F401="Y","No 967: prepare a new plan (965)",""),EDATE(K401,3))</f>
        <v/>
      </c>
      <c r="M401" s="15">
        <f>IF(COUNT(D401:E401)=0,IF(F401="Y","No GPCCMP recorded",""),MAX(IF(D401="",0,EDATE(D401,12)),IF(E401="",0,EDATE(E401,3))))</f>
        <v/>
      </c>
      <c r="N401" s="14">
        <f>IF(K401&lt;&gt;"",EDATE(K401,18),IF(F401="Y",DATE(2027,6,30),""))</f>
        <v/>
      </c>
      <c r="O401" s="16">
        <f>IF(AND(F401="Y",COUNT(D401:E401)=0),"Needs a GPCCMP before 1 July 2027","")</f>
        <v/>
      </c>
      <c r="P401" s="17">
        <f>IF(A401="","",MAX(0,5-IF(H401="",0,H401)))</f>
        <v/>
      </c>
      <c r="Q401" s="16">
        <f>IF(C401="N","Check: registered elsewhere, the plan stays there; not registered, the usual GP or practice bills","")</f>
        <v/>
      </c>
      <c r="R401" s="16">
        <f>IF(A401="","",IF(AND(K401="",F401&lt;&gt;"Y"),"Enter plan dates",IF(N401&lt;TODAY(),"Access lapsed: review or new plan needed",IF(N401-TODAY()&lt;=60,"Access lapses within 60 days",IF(O401&lt;&gt;"","Old plan: move before 1 July 2027",IF(AND(K401&lt;&gt;"",TODAY()&gt;=L401),"Review window open","OK"))))))</f>
        <v/>
      </c>
    </row>
    <row r="402">
      <c r="A402" s="18" t="n"/>
      <c r="B402" s="18" t="n"/>
      <c r="C402" s="18" t="n"/>
      <c r="D402" s="19" t="n"/>
      <c r="E402" s="19" t="n"/>
      <c r="F402" s="18" t="n"/>
      <c r="G402" s="19" t="n"/>
      <c r="H402" s="18" t="n"/>
      <c r="I402" s="19" t="n"/>
      <c r="J402" s="20" t="n"/>
      <c r="K402" s="14">
        <f>IF(COUNT(D402:E402)=0,"",MAX(D402:E402))</f>
        <v/>
      </c>
      <c r="L402" s="15">
        <f>IF(K402="",IF(F402="Y","No 967: prepare a new plan (965)",""),EDATE(K402,3))</f>
        <v/>
      </c>
      <c r="M402" s="15">
        <f>IF(COUNT(D402:E402)=0,IF(F402="Y","No GPCCMP recorded",""),MAX(IF(D402="",0,EDATE(D402,12)),IF(E402="",0,EDATE(E402,3))))</f>
        <v/>
      </c>
      <c r="N402" s="14">
        <f>IF(K402&lt;&gt;"",EDATE(K402,18),IF(F402="Y",DATE(2027,6,30),""))</f>
        <v/>
      </c>
      <c r="O402" s="16">
        <f>IF(AND(F402="Y",COUNT(D402:E402)=0),"Needs a GPCCMP before 1 July 2027","")</f>
        <v/>
      </c>
      <c r="P402" s="17">
        <f>IF(A402="","",MAX(0,5-IF(H402="",0,H402)))</f>
        <v/>
      </c>
      <c r="Q402" s="16">
        <f>IF(C402="N","Check: registered elsewhere, the plan stays there; not registered, the usual GP or practice bills","")</f>
        <v/>
      </c>
      <c r="R402" s="16">
        <f>IF(A402="","",IF(AND(K402="",F402&lt;&gt;"Y"),"Enter plan dates",IF(N402&lt;TODAY(),"Access lapsed: review or new plan needed",IF(N402-TODAY()&lt;=60,"Access lapses within 60 days",IF(O402&lt;&gt;"","Old plan: move before 1 July 2027",IF(AND(K402&lt;&gt;"",TODAY()&gt;=L402),"Review window open","OK"))))))</f>
        <v/>
      </c>
    </row>
    <row r="403">
      <c r="A403" s="18" t="n"/>
      <c r="B403" s="18" t="n"/>
      <c r="C403" s="18" t="n"/>
      <c r="D403" s="19" t="n"/>
      <c r="E403" s="19" t="n"/>
      <c r="F403" s="18" t="n"/>
      <c r="G403" s="19" t="n"/>
      <c r="H403" s="18" t="n"/>
      <c r="I403" s="19" t="n"/>
      <c r="J403" s="20" t="n"/>
      <c r="K403" s="14">
        <f>IF(COUNT(D403:E403)=0,"",MAX(D403:E403))</f>
        <v/>
      </c>
      <c r="L403" s="15">
        <f>IF(K403="",IF(F403="Y","No 967: prepare a new plan (965)",""),EDATE(K403,3))</f>
        <v/>
      </c>
      <c r="M403" s="15">
        <f>IF(COUNT(D403:E403)=0,IF(F403="Y","No GPCCMP recorded",""),MAX(IF(D403="",0,EDATE(D403,12)),IF(E403="",0,EDATE(E403,3))))</f>
        <v/>
      </c>
      <c r="N403" s="14">
        <f>IF(K403&lt;&gt;"",EDATE(K403,18),IF(F403="Y",DATE(2027,6,30),""))</f>
        <v/>
      </c>
      <c r="O403" s="16">
        <f>IF(AND(F403="Y",COUNT(D403:E403)=0),"Needs a GPCCMP before 1 July 2027","")</f>
        <v/>
      </c>
      <c r="P403" s="17">
        <f>IF(A403="","",MAX(0,5-IF(H403="",0,H403)))</f>
        <v/>
      </c>
      <c r="Q403" s="16">
        <f>IF(C403="N","Check: registered elsewhere, the plan stays there; not registered, the usual GP or practice bills","")</f>
        <v/>
      </c>
      <c r="R403" s="16">
        <f>IF(A403="","",IF(AND(K403="",F403&lt;&gt;"Y"),"Enter plan dates",IF(N403&lt;TODAY(),"Access lapsed: review or new plan needed",IF(N403-TODAY()&lt;=60,"Access lapses within 60 days",IF(O403&lt;&gt;"","Old plan: move before 1 July 2027",IF(AND(K403&lt;&gt;"",TODAY()&gt;=L403),"Review window open","OK"))))))</f>
        <v/>
      </c>
    </row>
    <row r="404">
      <c r="A404" s="18" t="n"/>
      <c r="B404" s="18" t="n"/>
      <c r="C404" s="18" t="n"/>
      <c r="D404" s="19" t="n"/>
      <c r="E404" s="19" t="n"/>
      <c r="F404" s="18" t="n"/>
      <c r="G404" s="19" t="n"/>
      <c r="H404" s="18" t="n"/>
      <c r="I404" s="19" t="n"/>
      <c r="J404" s="20" t="n"/>
      <c r="K404" s="14">
        <f>IF(COUNT(D404:E404)=0,"",MAX(D404:E404))</f>
        <v/>
      </c>
      <c r="L404" s="15">
        <f>IF(K404="",IF(F404="Y","No 967: prepare a new plan (965)",""),EDATE(K404,3))</f>
        <v/>
      </c>
      <c r="M404" s="15">
        <f>IF(COUNT(D404:E404)=0,IF(F404="Y","No GPCCMP recorded",""),MAX(IF(D404="",0,EDATE(D404,12)),IF(E404="",0,EDATE(E404,3))))</f>
        <v/>
      </c>
      <c r="N404" s="14">
        <f>IF(K404&lt;&gt;"",EDATE(K404,18),IF(F404="Y",DATE(2027,6,30),""))</f>
        <v/>
      </c>
      <c r="O404" s="16">
        <f>IF(AND(F404="Y",COUNT(D404:E404)=0),"Needs a GPCCMP before 1 July 2027","")</f>
        <v/>
      </c>
      <c r="P404" s="17">
        <f>IF(A404="","",MAX(0,5-IF(H404="",0,H404)))</f>
        <v/>
      </c>
      <c r="Q404" s="16">
        <f>IF(C404="N","Check: registered elsewhere, the plan stays there; not registered, the usual GP or practice bills","")</f>
        <v/>
      </c>
      <c r="R404" s="16">
        <f>IF(A404="","",IF(AND(K404="",F404&lt;&gt;"Y"),"Enter plan dates",IF(N404&lt;TODAY(),"Access lapsed: review or new plan needed",IF(N404-TODAY()&lt;=60,"Access lapses within 60 days",IF(O404&lt;&gt;"","Old plan: move before 1 July 2027",IF(AND(K404&lt;&gt;"",TODAY()&gt;=L404),"Review window open","OK"))))))</f>
        <v/>
      </c>
    </row>
    <row r="405">
      <c r="A405" s="18" t="n"/>
      <c r="B405" s="18" t="n"/>
      <c r="C405" s="18" t="n"/>
      <c r="D405" s="19" t="n"/>
      <c r="E405" s="19" t="n"/>
      <c r="F405" s="18" t="n"/>
      <c r="G405" s="19" t="n"/>
      <c r="H405" s="18" t="n"/>
      <c r="I405" s="19" t="n"/>
      <c r="J405" s="20" t="n"/>
      <c r="K405" s="14">
        <f>IF(COUNT(D405:E405)=0,"",MAX(D405:E405))</f>
        <v/>
      </c>
      <c r="L405" s="15">
        <f>IF(K405="",IF(F405="Y","No 967: prepare a new plan (965)",""),EDATE(K405,3))</f>
        <v/>
      </c>
      <c r="M405" s="15">
        <f>IF(COUNT(D405:E405)=0,IF(F405="Y","No GPCCMP recorded",""),MAX(IF(D405="",0,EDATE(D405,12)),IF(E405="",0,EDATE(E405,3))))</f>
        <v/>
      </c>
      <c r="N405" s="14">
        <f>IF(K405&lt;&gt;"",EDATE(K405,18),IF(F405="Y",DATE(2027,6,30),""))</f>
        <v/>
      </c>
      <c r="O405" s="16">
        <f>IF(AND(F405="Y",COUNT(D405:E405)=0),"Needs a GPCCMP before 1 July 2027","")</f>
        <v/>
      </c>
      <c r="P405" s="17">
        <f>IF(A405="","",MAX(0,5-IF(H405="",0,H405)))</f>
        <v/>
      </c>
      <c r="Q405" s="16">
        <f>IF(C405="N","Check: registered elsewhere, the plan stays there; not registered, the usual GP or practice bills","")</f>
        <v/>
      </c>
      <c r="R405" s="16">
        <f>IF(A405="","",IF(AND(K405="",F405&lt;&gt;"Y"),"Enter plan dates",IF(N405&lt;TODAY(),"Access lapsed: review or new plan needed",IF(N405-TODAY()&lt;=60,"Access lapses within 60 days",IF(O405&lt;&gt;"","Old plan: move before 1 July 2027",IF(AND(K405&lt;&gt;"",TODAY()&gt;=L405),"Review window open","OK"))))))</f>
        <v/>
      </c>
    </row>
    <row r="406">
      <c r="A406" s="18" t="n"/>
      <c r="B406" s="18" t="n"/>
      <c r="C406" s="18" t="n"/>
      <c r="D406" s="19" t="n"/>
      <c r="E406" s="19" t="n"/>
      <c r="F406" s="18" t="n"/>
      <c r="G406" s="19" t="n"/>
      <c r="H406" s="18" t="n"/>
      <c r="I406" s="19" t="n"/>
      <c r="J406" s="20" t="n"/>
      <c r="K406" s="14">
        <f>IF(COUNT(D406:E406)=0,"",MAX(D406:E406))</f>
        <v/>
      </c>
      <c r="L406" s="15">
        <f>IF(K406="",IF(F406="Y","No 967: prepare a new plan (965)",""),EDATE(K406,3))</f>
        <v/>
      </c>
      <c r="M406" s="15">
        <f>IF(COUNT(D406:E406)=0,IF(F406="Y","No GPCCMP recorded",""),MAX(IF(D406="",0,EDATE(D406,12)),IF(E406="",0,EDATE(E406,3))))</f>
        <v/>
      </c>
      <c r="N406" s="14">
        <f>IF(K406&lt;&gt;"",EDATE(K406,18),IF(F406="Y",DATE(2027,6,30),""))</f>
        <v/>
      </c>
      <c r="O406" s="16">
        <f>IF(AND(F406="Y",COUNT(D406:E406)=0),"Needs a GPCCMP before 1 July 2027","")</f>
        <v/>
      </c>
      <c r="P406" s="17">
        <f>IF(A406="","",MAX(0,5-IF(H406="",0,H406)))</f>
        <v/>
      </c>
      <c r="Q406" s="16">
        <f>IF(C406="N","Check: registered elsewhere, the plan stays there; not registered, the usual GP or practice bills","")</f>
        <v/>
      </c>
      <c r="R406" s="16">
        <f>IF(A406="","",IF(AND(K406="",F406&lt;&gt;"Y"),"Enter plan dates",IF(N406&lt;TODAY(),"Access lapsed: review or new plan needed",IF(N406-TODAY()&lt;=60,"Access lapses within 60 days",IF(O406&lt;&gt;"","Old plan: move before 1 July 2027",IF(AND(K406&lt;&gt;"",TODAY()&gt;=L406),"Review window open","OK"))))))</f>
        <v/>
      </c>
    </row>
    <row r="407">
      <c r="A407" s="18" t="n"/>
      <c r="B407" s="18" t="n"/>
      <c r="C407" s="18" t="n"/>
      <c r="D407" s="19" t="n"/>
      <c r="E407" s="19" t="n"/>
      <c r="F407" s="18" t="n"/>
      <c r="G407" s="19" t="n"/>
      <c r="H407" s="18" t="n"/>
      <c r="I407" s="19" t="n"/>
      <c r="J407" s="20" t="n"/>
      <c r="K407" s="14">
        <f>IF(COUNT(D407:E407)=0,"",MAX(D407:E407))</f>
        <v/>
      </c>
      <c r="L407" s="15">
        <f>IF(K407="",IF(F407="Y","No 967: prepare a new plan (965)",""),EDATE(K407,3))</f>
        <v/>
      </c>
      <c r="M407" s="15">
        <f>IF(COUNT(D407:E407)=0,IF(F407="Y","No GPCCMP recorded",""),MAX(IF(D407="",0,EDATE(D407,12)),IF(E407="",0,EDATE(E407,3))))</f>
        <v/>
      </c>
      <c r="N407" s="14">
        <f>IF(K407&lt;&gt;"",EDATE(K407,18),IF(F407="Y",DATE(2027,6,30),""))</f>
        <v/>
      </c>
      <c r="O407" s="16">
        <f>IF(AND(F407="Y",COUNT(D407:E407)=0),"Needs a GPCCMP before 1 July 2027","")</f>
        <v/>
      </c>
      <c r="P407" s="17">
        <f>IF(A407="","",MAX(0,5-IF(H407="",0,H407)))</f>
        <v/>
      </c>
      <c r="Q407" s="16">
        <f>IF(C407="N","Check: registered elsewhere, the plan stays there; not registered, the usual GP or practice bills","")</f>
        <v/>
      </c>
      <c r="R407" s="16">
        <f>IF(A407="","",IF(AND(K407="",F407&lt;&gt;"Y"),"Enter plan dates",IF(N407&lt;TODAY(),"Access lapsed: review or new plan needed",IF(N407-TODAY()&lt;=60,"Access lapses within 60 days",IF(O407&lt;&gt;"","Old plan: move before 1 July 2027",IF(AND(K407&lt;&gt;"",TODAY()&gt;=L407),"Review window open","OK"))))))</f>
        <v/>
      </c>
    </row>
    <row r="408">
      <c r="A408" s="18" t="n"/>
      <c r="B408" s="18" t="n"/>
      <c r="C408" s="18" t="n"/>
      <c r="D408" s="19" t="n"/>
      <c r="E408" s="19" t="n"/>
      <c r="F408" s="18" t="n"/>
      <c r="G408" s="19" t="n"/>
      <c r="H408" s="18" t="n"/>
      <c r="I408" s="19" t="n"/>
      <c r="J408" s="20" t="n"/>
      <c r="K408" s="14">
        <f>IF(COUNT(D408:E408)=0,"",MAX(D408:E408))</f>
        <v/>
      </c>
      <c r="L408" s="15">
        <f>IF(K408="",IF(F408="Y","No 967: prepare a new plan (965)",""),EDATE(K408,3))</f>
        <v/>
      </c>
      <c r="M408" s="15">
        <f>IF(COUNT(D408:E408)=0,IF(F408="Y","No GPCCMP recorded",""),MAX(IF(D408="",0,EDATE(D408,12)),IF(E408="",0,EDATE(E408,3))))</f>
        <v/>
      </c>
      <c r="N408" s="14">
        <f>IF(K408&lt;&gt;"",EDATE(K408,18),IF(F408="Y",DATE(2027,6,30),""))</f>
        <v/>
      </c>
      <c r="O408" s="16">
        <f>IF(AND(F408="Y",COUNT(D408:E408)=0),"Needs a GPCCMP before 1 July 2027","")</f>
        <v/>
      </c>
      <c r="P408" s="17">
        <f>IF(A408="","",MAX(0,5-IF(H408="",0,H408)))</f>
        <v/>
      </c>
      <c r="Q408" s="16">
        <f>IF(C408="N","Check: registered elsewhere, the plan stays there; not registered, the usual GP or practice bills","")</f>
        <v/>
      </c>
      <c r="R408" s="16">
        <f>IF(A408="","",IF(AND(K408="",F408&lt;&gt;"Y"),"Enter plan dates",IF(N408&lt;TODAY(),"Access lapsed: review or new plan needed",IF(N408-TODAY()&lt;=60,"Access lapses within 60 days",IF(O408&lt;&gt;"","Old plan: move before 1 July 2027",IF(AND(K408&lt;&gt;"",TODAY()&gt;=L408),"Review window open","OK"))))))</f>
        <v/>
      </c>
    </row>
    <row r="409">
      <c r="A409" s="18" t="n"/>
      <c r="B409" s="18" t="n"/>
      <c r="C409" s="18" t="n"/>
      <c r="D409" s="19" t="n"/>
      <c r="E409" s="19" t="n"/>
      <c r="F409" s="18" t="n"/>
      <c r="G409" s="19" t="n"/>
      <c r="H409" s="18" t="n"/>
      <c r="I409" s="19" t="n"/>
      <c r="J409" s="20" t="n"/>
      <c r="K409" s="14">
        <f>IF(COUNT(D409:E409)=0,"",MAX(D409:E409))</f>
        <v/>
      </c>
      <c r="L409" s="15">
        <f>IF(K409="",IF(F409="Y","No 967: prepare a new plan (965)",""),EDATE(K409,3))</f>
        <v/>
      </c>
      <c r="M409" s="15">
        <f>IF(COUNT(D409:E409)=0,IF(F409="Y","No GPCCMP recorded",""),MAX(IF(D409="",0,EDATE(D409,12)),IF(E409="",0,EDATE(E409,3))))</f>
        <v/>
      </c>
      <c r="N409" s="14">
        <f>IF(K409&lt;&gt;"",EDATE(K409,18),IF(F409="Y",DATE(2027,6,30),""))</f>
        <v/>
      </c>
      <c r="O409" s="16">
        <f>IF(AND(F409="Y",COUNT(D409:E409)=0),"Needs a GPCCMP before 1 July 2027","")</f>
        <v/>
      </c>
      <c r="P409" s="17">
        <f>IF(A409="","",MAX(0,5-IF(H409="",0,H409)))</f>
        <v/>
      </c>
      <c r="Q409" s="16">
        <f>IF(C409="N","Check: registered elsewhere, the plan stays there; not registered, the usual GP or practice bills","")</f>
        <v/>
      </c>
      <c r="R409" s="16">
        <f>IF(A409="","",IF(AND(K409="",F409&lt;&gt;"Y"),"Enter plan dates",IF(N409&lt;TODAY(),"Access lapsed: review or new plan needed",IF(N409-TODAY()&lt;=60,"Access lapses within 60 days",IF(O409&lt;&gt;"","Old plan: move before 1 July 2027",IF(AND(K409&lt;&gt;"",TODAY()&gt;=L409),"Review window open","OK"))))))</f>
        <v/>
      </c>
    </row>
    <row r="410">
      <c r="A410" s="18" t="n"/>
      <c r="B410" s="18" t="n"/>
      <c r="C410" s="18" t="n"/>
      <c r="D410" s="19" t="n"/>
      <c r="E410" s="19" t="n"/>
      <c r="F410" s="18" t="n"/>
      <c r="G410" s="19" t="n"/>
      <c r="H410" s="18" t="n"/>
      <c r="I410" s="19" t="n"/>
      <c r="J410" s="20" t="n"/>
      <c r="K410" s="14">
        <f>IF(COUNT(D410:E410)=0,"",MAX(D410:E410))</f>
        <v/>
      </c>
      <c r="L410" s="15">
        <f>IF(K410="",IF(F410="Y","No 967: prepare a new plan (965)",""),EDATE(K410,3))</f>
        <v/>
      </c>
      <c r="M410" s="15">
        <f>IF(COUNT(D410:E410)=0,IF(F410="Y","No GPCCMP recorded",""),MAX(IF(D410="",0,EDATE(D410,12)),IF(E410="",0,EDATE(E410,3))))</f>
        <v/>
      </c>
      <c r="N410" s="14">
        <f>IF(K410&lt;&gt;"",EDATE(K410,18),IF(F410="Y",DATE(2027,6,30),""))</f>
        <v/>
      </c>
      <c r="O410" s="16">
        <f>IF(AND(F410="Y",COUNT(D410:E410)=0),"Needs a GPCCMP before 1 July 2027","")</f>
        <v/>
      </c>
      <c r="P410" s="17">
        <f>IF(A410="","",MAX(0,5-IF(H410="",0,H410)))</f>
        <v/>
      </c>
      <c r="Q410" s="16">
        <f>IF(C410="N","Check: registered elsewhere, the plan stays there; not registered, the usual GP or practice bills","")</f>
        <v/>
      </c>
      <c r="R410" s="16">
        <f>IF(A410="","",IF(AND(K410="",F410&lt;&gt;"Y"),"Enter plan dates",IF(N410&lt;TODAY(),"Access lapsed: review or new plan needed",IF(N410-TODAY()&lt;=60,"Access lapses within 60 days",IF(O410&lt;&gt;"","Old plan: move before 1 July 2027",IF(AND(K410&lt;&gt;"",TODAY()&gt;=L410),"Review window open","OK"))))))</f>
        <v/>
      </c>
    </row>
    <row r="411">
      <c r="A411" s="18" t="n"/>
      <c r="B411" s="18" t="n"/>
      <c r="C411" s="18" t="n"/>
      <c r="D411" s="19" t="n"/>
      <c r="E411" s="19" t="n"/>
      <c r="F411" s="18" t="n"/>
      <c r="G411" s="19" t="n"/>
      <c r="H411" s="18" t="n"/>
      <c r="I411" s="19" t="n"/>
      <c r="J411" s="20" t="n"/>
      <c r="K411" s="14">
        <f>IF(COUNT(D411:E411)=0,"",MAX(D411:E411))</f>
        <v/>
      </c>
      <c r="L411" s="15">
        <f>IF(K411="",IF(F411="Y","No 967: prepare a new plan (965)",""),EDATE(K411,3))</f>
        <v/>
      </c>
      <c r="M411" s="15">
        <f>IF(COUNT(D411:E411)=0,IF(F411="Y","No GPCCMP recorded",""),MAX(IF(D411="",0,EDATE(D411,12)),IF(E411="",0,EDATE(E411,3))))</f>
        <v/>
      </c>
      <c r="N411" s="14">
        <f>IF(K411&lt;&gt;"",EDATE(K411,18),IF(F411="Y",DATE(2027,6,30),""))</f>
        <v/>
      </c>
      <c r="O411" s="16">
        <f>IF(AND(F411="Y",COUNT(D411:E411)=0),"Needs a GPCCMP before 1 July 2027","")</f>
        <v/>
      </c>
      <c r="P411" s="17">
        <f>IF(A411="","",MAX(0,5-IF(H411="",0,H411)))</f>
        <v/>
      </c>
      <c r="Q411" s="16">
        <f>IF(C411="N","Check: registered elsewhere, the plan stays there; not registered, the usual GP or practice bills","")</f>
        <v/>
      </c>
      <c r="R411" s="16">
        <f>IF(A411="","",IF(AND(K411="",F411&lt;&gt;"Y"),"Enter plan dates",IF(N411&lt;TODAY(),"Access lapsed: review or new plan needed",IF(N411-TODAY()&lt;=60,"Access lapses within 60 days",IF(O411&lt;&gt;"","Old plan: move before 1 July 2027",IF(AND(K411&lt;&gt;"",TODAY()&gt;=L411),"Review window open","OK"))))))</f>
        <v/>
      </c>
    </row>
    <row r="412">
      <c r="A412" s="18" t="n"/>
      <c r="B412" s="18" t="n"/>
      <c r="C412" s="18" t="n"/>
      <c r="D412" s="19" t="n"/>
      <c r="E412" s="19" t="n"/>
      <c r="F412" s="18" t="n"/>
      <c r="G412" s="19" t="n"/>
      <c r="H412" s="18" t="n"/>
      <c r="I412" s="19" t="n"/>
      <c r="J412" s="20" t="n"/>
      <c r="K412" s="14">
        <f>IF(COUNT(D412:E412)=0,"",MAX(D412:E412))</f>
        <v/>
      </c>
      <c r="L412" s="15">
        <f>IF(K412="",IF(F412="Y","No 967: prepare a new plan (965)",""),EDATE(K412,3))</f>
        <v/>
      </c>
      <c r="M412" s="15">
        <f>IF(COUNT(D412:E412)=0,IF(F412="Y","No GPCCMP recorded",""),MAX(IF(D412="",0,EDATE(D412,12)),IF(E412="",0,EDATE(E412,3))))</f>
        <v/>
      </c>
      <c r="N412" s="14">
        <f>IF(K412&lt;&gt;"",EDATE(K412,18),IF(F412="Y",DATE(2027,6,30),""))</f>
        <v/>
      </c>
      <c r="O412" s="16">
        <f>IF(AND(F412="Y",COUNT(D412:E412)=0),"Needs a GPCCMP before 1 July 2027","")</f>
        <v/>
      </c>
      <c r="P412" s="17">
        <f>IF(A412="","",MAX(0,5-IF(H412="",0,H412)))</f>
        <v/>
      </c>
      <c r="Q412" s="16">
        <f>IF(C412="N","Check: registered elsewhere, the plan stays there; not registered, the usual GP or practice bills","")</f>
        <v/>
      </c>
      <c r="R412" s="16">
        <f>IF(A412="","",IF(AND(K412="",F412&lt;&gt;"Y"),"Enter plan dates",IF(N412&lt;TODAY(),"Access lapsed: review or new plan needed",IF(N412-TODAY()&lt;=60,"Access lapses within 60 days",IF(O412&lt;&gt;"","Old plan: move before 1 July 2027",IF(AND(K412&lt;&gt;"",TODAY()&gt;=L412),"Review window open","OK"))))))</f>
        <v/>
      </c>
    </row>
    <row r="413">
      <c r="A413" s="18" t="n"/>
      <c r="B413" s="18" t="n"/>
      <c r="C413" s="18" t="n"/>
      <c r="D413" s="19" t="n"/>
      <c r="E413" s="19" t="n"/>
      <c r="F413" s="18" t="n"/>
      <c r="G413" s="19" t="n"/>
      <c r="H413" s="18" t="n"/>
      <c r="I413" s="19" t="n"/>
      <c r="J413" s="20" t="n"/>
      <c r="K413" s="14">
        <f>IF(COUNT(D413:E413)=0,"",MAX(D413:E413))</f>
        <v/>
      </c>
      <c r="L413" s="15">
        <f>IF(K413="",IF(F413="Y","No 967: prepare a new plan (965)",""),EDATE(K413,3))</f>
        <v/>
      </c>
      <c r="M413" s="15">
        <f>IF(COUNT(D413:E413)=0,IF(F413="Y","No GPCCMP recorded",""),MAX(IF(D413="",0,EDATE(D413,12)),IF(E413="",0,EDATE(E413,3))))</f>
        <v/>
      </c>
      <c r="N413" s="14">
        <f>IF(K413&lt;&gt;"",EDATE(K413,18),IF(F413="Y",DATE(2027,6,30),""))</f>
        <v/>
      </c>
      <c r="O413" s="16">
        <f>IF(AND(F413="Y",COUNT(D413:E413)=0),"Needs a GPCCMP before 1 July 2027","")</f>
        <v/>
      </c>
      <c r="P413" s="17">
        <f>IF(A413="","",MAX(0,5-IF(H413="",0,H413)))</f>
        <v/>
      </c>
      <c r="Q413" s="16">
        <f>IF(C413="N","Check: registered elsewhere, the plan stays there; not registered, the usual GP or practice bills","")</f>
        <v/>
      </c>
      <c r="R413" s="16">
        <f>IF(A413="","",IF(AND(K413="",F413&lt;&gt;"Y"),"Enter plan dates",IF(N413&lt;TODAY(),"Access lapsed: review or new plan needed",IF(N413-TODAY()&lt;=60,"Access lapses within 60 days",IF(O413&lt;&gt;"","Old plan: move before 1 July 2027",IF(AND(K413&lt;&gt;"",TODAY()&gt;=L413),"Review window open","OK"))))))</f>
        <v/>
      </c>
    </row>
    <row r="414">
      <c r="A414" s="18" t="n"/>
      <c r="B414" s="18" t="n"/>
      <c r="C414" s="18" t="n"/>
      <c r="D414" s="19" t="n"/>
      <c r="E414" s="19" t="n"/>
      <c r="F414" s="18" t="n"/>
      <c r="G414" s="19" t="n"/>
      <c r="H414" s="18" t="n"/>
      <c r="I414" s="19" t="n"/>
      <c r="J414" s="20" t="n"/>
      <c r="K414" s="14">
        <f>IF(COUNT(D414:E414)=0,"",MAX(D414:E414))</f>
        <v/>
      </c>
      <c r="L414" s="15">
        <f>IF(K414="",IF(F414="Y","No 967: prepare a new plan (965)",""),EDATE(K414,3))</f>
        <v/>
      </c>
      <c r="M414" s="15">
        <f>IF(COUNT(D414:E414)=0,IF(F414="Y","No GPCCMP recorded",""),MAX(IF(D414="",0,EDATE(D414,12)),IF(E414="",0,EDATE(E414,3))))</f>
        <v/>
      </c>
      <c r="N414" s="14">
        <f>IF(K414&lt;&gt;"",EDATE(K414,18),IF(F414="Y",DATE(2027,6,30),""))</f>
        <v/>
      </c>
      <c r="O414" s="16">
        <f>IF(AND(F414="Y",COUNT(D414:E414)=0),"Needs a GPCCMP before 1 July 2027","")</f>
        <v/>
      </c>
      <c r="P414" s="17">
        <f>IF(A414="","",MAX(0,5-IF(H414="",0,H414)))</f>
        <v/>
      </c>
      <c r="Q414" s="16">
        <f>IF(C414="N","Check: registered elsewhere, the plan stays there; not registered, the usual GP or practice bills","")</f>
        <v/>
      </c>
      <c r="R414" s="16">
        <f>IF(A414="","",IF(AND(K414="",F414&lt;&gt;"Y"),"Enter plan dates",IF(N414&lt;TODAY(),"Access lapsed: review or new plan needed",IF(N414-TODAY()&lt;=60,"Access lapses within 60 days",IF(O414&lt;&gt;"","Old plan: move before 1 July 2027",IF(AND(K414&lt;&gt;"",TODAY()&gt;=L414),"Review window open","OK"))))))</f>
        <v/>
      </c>
    </row>
    <row r="415">
      <c r="A415" s="18" t="n"/>
      <c r="B415" s="18" t="n"/>
      <c r="C415" s="18" t="n"/>
      <c r="D415" s="19" t="n"/>
      <c r="E415" s="19" t="n"/>
      <c r="F415" s="18" t="n"/>
      <c r="G415" s="19" t="n"/>
      <c r="H415" s="18" t="n"/>
      <c r="I415" s="19" t="n"/>
      <c r="J415" s="20" t="n"/>
      <c r="K415" s="14">
        <f>IF(COUNT(D415:E415)=0,"",MAX(D415:E415))</f>
        <v/>
      </c>
      <c r="L415" s="15">
        <f>IF(K415="",IF(F415="Y","No 967: prepare a new plan (965)",""),EDATE(K415,3))</f>
        <v/>
      </c>
      <c r="M415" s="15">
        <f>IF(COUNT(D415:E415)=0,IF(F415="Y","No GPCCMP recorded",""),MAX(IF(D415="",0,EDATE(D415,12)),IF(E415="",0,EDATE(E415,3))))</f>
        <v/>
      </c>
      <c r="N415" s="14">
        <f>IF(K415&lt;&gt;"",EDATE(K415,18),IF(F415="Y",DATE(2027,6,30),""))</f>
        <v/>
      </c>
      <c r="O415" s="16">
        <f>IF(AND(F415="Y",COUNT(D415:E415)=0),"Needs a GPCCMP before 1 July 2027","")</f>
        <v/>
      </c>
      <c r="P415" s="17">
        <f>IF(A415="","",MAX(0,5-IF(H415="",0,H415)))</f>
        <v/>
      </c>
      <c r="Q415" s="16">
        <f>IF(C415="N","Check: registered elsewhere, the plan stays there; not registered, the usual GP or practice bills","")</f>
        <v/>
      </c>
      <c r="R415" s="16">
        <f>IF(A415="","",IF(AND(K415="",F415&lt;&gt;"Y"),"Enter plan dates",IF(N415&lt;TODAY(),"Access lapsed: review or new plan needed",IF(N415-TODAY()&lt;=60,"Access lapses within 60 days",IF(O415&lt;&gt;"","Old plan: move before 1 July 2027",IF(AND(K415&lt;&gt;"",TODAY()&gt;=L415),"Review window open","OK"))))))</f>
        <v/>
      </c>
    </row>
    <row r="416">
      <c r="A416" s="18" t="n"/>
      <c r="B416" s="18" t="n"/>
      <c r="C416" s="18" t="n"/>
      <c r="D416" s="19" t="n"/>
      <c r="E416" s="19" t="n"/>
      <c r="F416" s="18" t="n"/>
      <c r="G416" s="19" t="n"/>
      <c r="H416" s="18" t="n"/>
      <c r="I416" s="19" t="n"/>
      <c r="J416" s="20" t="n"/>
      <c r="K416" s="14">
        <f>IF(COUNT(D416:E416)=0,"",MAX(D416:E416))</f>
        <v/>
      </c>
      <c r="L416" s="15">
        <f>IF(K416="",IF(F416="Y","No 967: prepare a new plan (965)",""),EDATE(K416,3))</f>
        <v/>
      </c>
      <c r="M416" s="15">
        <f>IF(COUNT(D416:E416)=0,IF(F416="Y","No GPCCMP recorded",""),MAX(IF(D416="",0,EDATE(D416,12)),IF(E416="",0,EDATE(E416,3))))</f>
        <v/>
      </c>
      <c r="N416" s="14">
        <f>IF(K416&lt;&gt;"",EDATE(K416,18),IF(F416="Y",DATE(2027,6,30),""))</f>
        <v/>
      </c>
      <c r="O416" s="16">
        <f>IF(AND(F416="Y",COUNT(D416:E416)=0),"Needs a GPCCMP before 1 July 2027","")</f>
        <v/>
      </c>
      <c r="P416" s="17">
        <f>IF(A416="","",MAX(0,5-IF(H416="",0,H416)))</f>
        <v/>
      </c>
      <c r="Q416" s="16">
        <f>IF(C416="N","Check: registered elsewhere, the plan stays there; not registered, the usual GP or practice bills","")</f>
        <v/>
      </c>
      <c r="R416" s="16">
        <f>IF(A416="","",IF(AND(K416="",F416&lt;&gt;"Y"),"Enter plan dates",IF(N416&lt;TODAY(),"Access lapsed: review or new plan needed",IF(N416-TODAY()&lt;=60,"Access lapses within 60 days",IF(O416&lt;&gt;"","Old plan: move before 1 July 2027",IF(AND(K416&lt;&gt;"",TODAY()&gt;=L416),"Review window open","OK"))))))</f>
        <v/>
      </c>
    </row>
    <row r="417">
      <c r="A417" s="18" t="n"/>
      <c r="B417" s="18" t="n"/>
      <c r="C417" s="18" t="n"/>
      <c r="D417" s="19" t="n"/>
      <c r="E417" s="19" t="n"/>
      <c r="F417" s="18" t="n"/>
      <c r="G417" s="19" t="n"/>
      <c r="H417" s="18" t="n"/>
      <c r="I417" s="19" t="n"/>
      <c r="J417" s="20" t="n"/>
      <c r="K417" s="14">
        <f>IF(COUNT(D417:E417)=0,"",MAX(D417:E417))</f>
        <v/>
      </c>
      <c r="L417" s="15">
        <f>IF(K417="",IF(F417="Y","No 967: prepare a new plan (965)",""),EDATE(K417,3))</f>
        <v/>
      </c>
      <c r="M417" s="15">
        <f>IF(COUNT(D417:E417)=0,IF(F417="Y","No GPCCMP recorded",""),MAX(IF(D417="",0,EDATE(D417,12)),IF(E417="",0,EDATE(E417,3))))</f>
        <v/>
      </c>
      <c r="N417" s="14">
        <f>IF(K417&lt;&gt;"",EDATE(K417,18),IF(F417="Y",DATE(2027,6,30),""))</f>
        <v/>
      </c>
      <c r="O417" s="16">
        <f>IF(AND(F417="Y",COUNT(D417:E417)=0),"Needs a GPCCMP before 1 July 2027","")</f>
        <v/>
      </c>
      <c r="P417" s="17">
        <f>IF(A417="","",MAX(0,5-IF(H417="",0,H417)))</f>
        <v/>
      </c>
      <c r="Q417" s="16">
        <f>IF(C417="N","Check: registered elsewhere, the plan stays there; not registered, the usual GP or practice bills","")</f>
        <v/>
      </c>
      <c r="R417" s="16">
        <f>IF(A417="","",IF(AND(K417="",F417&lt;&gt;"Y"),"Enter plan dates",IF(N417&lt;TODAY(),"Access lapsed: review or new plan needed",IF(N417-TODAY()&lt;=60,"Access lapses within 60 days",IF(O417&lt;&gt;"","Old plan: move before 1 July 2027",IF(AND(K417&lt;&gt;"",TODAY()&gt;=L417),"Review window open","OK"))))))</f>
        <v/>
      </c>
    </row>
    <row r="418">
      <c r="A418" s="18" t="n"/>
      <c r="B418" s="18" t="n"/>
      <c r="C418" s="18" t="n"/>
      <c r="D418" s="19" t="n"/>
      <c r="E418" s="19" t="n"/>
      <c r="F418" s="18" t="n"/>
      <c r="G418" s="19" t="n"/>
      <c r="H418" s="18" t="n"/>
      <c r="I418" s="19" t="n"/>
      <c r="J418" s="20" t="n"/>
      <c r="K418" s="14">
        <f>IF(COUNT(D418:E418)=0,"",MAX(D418:E418))</f>
        <v/>
      </c>
      <c r="L418" s="15">
        <f>IF(K418="",IF(F418="Y","No 967: prepare a new plan (965)",""),EDATE(K418,3))</f>
        <v/>
      </c>
      <c r="M418" s="15">
        <f>IF(COUNT(D418:E418)=0,IF(F418="Y","No GPCCMP recorded",""),MAX(IF(D418="",0,EDATE(D418,12)),IF(E418="",0,EDATE(E418,3))))</f>
        <v/>
      </c>
      <c r="N418" s="14">
        <f>IF(K418&lt;&gt;"",EDATE(K418,18),IF(F418="Y",DATE(2027,6,30),""))</f>
        <v/>
      </c>
      <c r="O418" s="16">
        <f>IF(AND(F418="Y",COUNT(D418:E418)=0),"Needs a GPCCMP before 1 July 2027","")</f>
        <v/>
      </c>
      <c r="P418" s="17">
        <f>IF(A418="","",MAX(0,5-IF(H418="",0,H418)))</f>
        <v/>
      </c>
      <c r="Q418" s="16">
        <f>IF(C418="N","Check: registered elsewhere, the plan stays there; not registered, the usual GP or practice bills","")</f>
        <v/>
      </c>
      <c r="R418" s="16">
        <f>IF(A418="","",IF(AND(K418="",F418&lt;&gt;"Y"),"Enter plan dates",IF(N418&lt;TODAY(),"Access lapsed: review or new plan needed",IF(N418-TODAY()&lt;=60,"Access lapses within 60 days",IF(O418&lt;&gt;"","Old plan: move before 1 July 2027",IF(AND(K418&lt;&gt;"",TODAY()&gt;=L418),"Review window open","OK"))))))</f>
        <v/>
      </c>
    </row>
    <row r="419">
      <c r="A419" s="18" t="n"/>
      <c r="B419" s="18" t="n"/>
      <c r="C419" s="18" t="n"/>
      <c r="D419" s="19" t="n"/>
      <c r="E419" s="19" t="n"/>
      <c r="F419" s="18" t="n"/>
      <c r="G419" s="19" t="n"/>
      <c r="H419" s="18" t="n"/>
      <c r="I419" s="19" t="n"/>
      <c r="J419" s="20" t="n"/>
      <c r="K419" s="14">
        <f>IF(COUNT(D419:E419)=0,"",MAX(D419:E419))</f>
        <v/>
      </c>
      <c r="L419" s="15">
        <f>IF(K419="",IF(F419="Y","No 967: prepare a new plan (965)",""),EDATE(K419,3))</f>
        <v/>
      </c>
      <c r="M419" s="15">
        <f>IF(COUNT(D419:E419)=0,IF(F419="Y","No GPCCMP recorded",""),MAX(IF(D419="",0,EDATE(D419,12)),IF(E419="",0,EDATE(E419,3))))</f>
        <v/>
      </c>
      <c r="N419" s="14">
        <f>IF(K419&lt;&gt;"",EDATE(K419,18),IF(F419="Y",DATE(2027,6,30),""))</f>
        <v/>
      </c>
      <c r="O419" s="16">
        <f>IF(AND(F419="Y",COUNT(D419:E419)=0),"Needs a GPCCMP before 1 July 2027","")</f>
        <v/>
      </c>
      <c r="P419" s="17">
        <f>IF(A419="","",MAX(0,5-IF(H419="",0,H419)))</f>
        <v/>
      </c>
      <c r="Q419" s="16">
        <f>IF(C419="N","Check: registered elsewhere, the plan stays there; not registered, the usual GP or practice bills","")</f>
        <v/>
      </c>
      <c r="R419" s="16">
        <f>IF(A419="","",IF(AND(K419="",F419&lt;&gt;"Y"),"Enter plan dates",IF(N419&lt;TODAY(),"Access lapsed: review or new plan needed",IF(N419-TODAY()&lt;=60,"Access lapses within 60 days",IF(O419&lt;&gt;"","Old plan: move before 1 July 2027",IF(AND(K419&lt;&gt;"",TODAY()&gt;=L419),"Review window open","OK"))))))</f>
        <v/>
      </c>
    </row>
    <row r="420">
      <c r="A420" s="18" t="n"/>
      <c r="B420" s="18" t="n"/>
      <c r="C420" s="18" t="n"/>
      <c r="D420" s="19" t="n"/>
      <c r="E420" s="19" t="n"/>
      <c r="F420" s="18" t="n"/>
      <c r="G420" s="19" t="n"/>
      <c r="H420" s="18" t="n"/>
      <c r="I420" s="19" t="n"/>
      <c r="J420" s="20" t="n"/>
      <c r="K420" s="14">
        <f>IF(COUNT(D420:E420)=0,"",MAX(D420:E420))</f>
        <v/>
      </c>
      <c r="L420" s="15">
        <f>IF(K420="",IF(F420="Y","No 967: prepare a new plan (965)",""),EDATE(K420,3))</f>
        <v/>
      </c>
      <c r="M420" s="15">
        <f>IF(COUNT(D420:E420)=0,IF(F420="Y","No GPCCMP recorded",""),MAX(IF(D420="",0,EDATE(D420,12)),IF(E420="",0,EDATE(E420,3))))</f>
        <v/>
      </c>
      <c r="N420" s="14">
        <f>IF(K420&lt;&gt;"",EDATE(K420,18),IF(F420="Y",DATE(2027,6,30),""))</f>
        <v/>
      </c>
      <c r="O420" s="16">
        <f>IF(AND(F420="Y",COUNT(D420:E420)=0),"Needs a GPCCMP before 1 July 2027","")</f>
        <v/>
      </c>
      <c r="P420" s="17">
        <f>IF(A420="","",MAX(0,5-IF(H420="",0,H420)))</f>
        <v/>
      </c>
      <c r="Q420" s="16">
        <f>IF(C420="N","Check: registered elsewhere, the plan stays there; not registered, the usual GP or practice bills","")</f>
        <v/>
      </c>
      <c r="R420" s="16">
        <f>IF(A420="","",IF(AND(K420="",F420&lt;&gt;"Y"),"Enter plan dates",IF(N420&lt;TODAY(),"Access lapsed: review or new plan needed",IF(N420-TODAY()&lt;=60,"Access lapses within 60 days",IF(O420&lt;&gt;"","Old plan: move before 1 July 2027",IF(AND(K420&lt;&gt;"",TODAY()&gt;=L420),"Review window open","OK"))))))</f>
        <v/>
      </c>
    </row>
    <row r="421">
      <c r="A421" s="18" t="n"/>
      <c r="B421" s="18" t="n"/>
      <c r="C421" s="18" t="n"/>
      <c r="D421" s="19" t="n"/>
      <c r="E421" s="19" t="n"/>
      <c r="F421" s="18" t="n"/>
      <c r="G421" s="19" t="n"/>
      <c r="H421" s="18" t="n"/>
      <c r="I421" s="19" t="n"/>
      <c r="J421" s="20" t="n"/>
      <c r="K421" s="14">
        <f>IF(COUNT(D421:E421)=0,"",MAX(D421:E421))</f>
        <v/>
      </c>
      <c r="L421" s="15">
        <f>IF(K421="",IF(F421="Y","No 967: prepare a new plan (965)",""),EDATE(K421,3))</f>
        <v/>
      </c>
      <c r="M421" s="15">
        <f>IF(COUNT(D421:E421)=0,IF(F421="Y","No GPCCMP recorded",""),MAX(IF(D421="",0,EDATE(D421,12)),IF(E421="",0,EDATE(E421,3))))</f>
        <v/>
      </c>
      <c r="N421" s="14">
        <f>IF(K421&lt;&gt;"",EDATE(K421,18),IF(F421="Y",DATE(2027,6,30),""))</f>
        <v/>
      </c>
      <c r="O421" s="16">
        <f>IF(AND(F421="Y",COUNT(D421:E421)=0),"Needs a GPCCMP before 1 July 2027","")</f>
        <v/>
      </c>
      <c r="P421" s="17">
        <f>IF(A421="","",MAX(0,5-IF(H421="",0,H421)))</f>
        <v/>
      </c>
      <c r="Q421" s="16">
        <f>IF(C421="N","Check: registered elsewhere, the plan stays there; not registered, the usual GP or practice bills","")</f>
        <v/>
      </c>
      <c r="R421" s="16">
        <f>IF(A421="","",IF(AND(K421="",F421&lt;&gt;"Y"),"Enter plan dates",IF(N421&lt;TODAY(),"Access lapsed: review or new plan needed",IF(N421-TODAY()&lt;=60,"Access lapses within 60 days",IF(O421&lt;&gt;"","Old plan: move before 1 July 2027",IF(AND(K421&lt;&gt;"",TODAY()&gt;=L421),"Review window open","OK"))))))</f>
        <v/>
      </c>
    </row>
    <row r="422">
      <c r="A422" s="18" t="n"/>
      <c r="B422" s="18" t="n"/>
      <c r="C422" s="18" t="n"/>
      <c r="D422" s="19" t="n"/>
      <c r="E422" s="19" t="n"/>
      <c r="F422" s="18" t="n"/>
      <c r="G422" s="19" t="n"/>
      <c r="H422" s="18" t="n"/>
      <c r="I422" s="19" t="n"/>
      <c r="J422" s="20" t="n"/>
      <c r="K422" s="14">
        <f>IF(COUNT(D422:E422)=0,"",MAX(D422:E422))</f>
        <v/>
      </c>
      <c r="L422" s="15">
        <f>IF(K422="",IF(F422="Y","No 967: prepare a new plan (965)",""),EDATE(K422,3))</f>
        <v/>
      </c>
      <c r="M422" s="15">
        <f>IF(COUNT(D422:E422)=0,IF(F422="Y","No GPCCMP recorded",""),MAX(IF(D422="",0,EDATE(D422,12)),IF(E422="",0,EDATE(E422,3))))</f>
        <v/>
      </c>
      <c r="N422" s="14">
        <f>IF(K422&lt;&gt;"",EDATE(K422,18),IF(F422="Y",DATE(2027,6,30),""))</f>
        <v/>
      </c>
      <c r="O422" s="16">
        <f>IF(AND(F422="Y",COUNT(D422:E422)=0),"Needs a GPCCMP before 1 July 2027","")</f>
        <v/>
      </c>
      <c r="P422" s="17">
        <f>IF(A422="","",MAX(0,5-IF(H422="",0,H422)))</f>
        <v/>
      </c>
      <c r="Q422" s="16">
        <f>IF(C422="N","Check: registered elsewhere, the plan stays there; not registered, the usual GP or practice bills","")</f>
        <v/>
      </c>
      <c r="R422" s="16">
        <f>IF(A422="","",IF(AND(K422="",F422&lt;&gt;"Y"),"Enter plan dates",IF(N422&lt;TODAY(),"Access lapsed: review or new plan needed",IF(N422-TODAY()&lt;=60,"Access lapses within 60 days",IF(O422&lt;&gt;"","Old plan: move before 1 July 2027",IF(AND(K422&lt;&gt;"",TODAY()&gt;=L422),"Review window open","OK"))))))</f>
        <v/>
      </c>
    </row>
    <row r="423">
      <c r="A423" s="18" t="n"/>
      <c r="B423" s="18" t="n"/>
      <c r="C423" s="18" t="n"/>
      <c r="D423" s="19" t="n"/>
      <c r="E423" s="19" t="n"/>
      <c r="F423" s="18" t="n"/>
      <c r="G423" s="19" t="n"/>
      <c r="H423" s="18" t="n"/>
      <c r="I423" s="19" t="n"/>
      <c r="J423" s="20" t="n"/>
      <c r="K423" s="14">
        <f>IF(COUNT(D423:E423)=0,"",MAX(D423:E423))</f>
        <v/>
      </c>
      <c r="L423" s="15">
        <f>IF(K423="",IF(F423="Y","No 967: prepare a new plan (965)",""),EDATE(K423,3))</f>
        <v/>
      </c>
      <c r="M423" s="15">
        <f>IF(COUNT(D423:E423)=0,IF(F423="Y","No GPCCMP recorded",""),MAX(IF(D423="",0,EDATE(D423,12)),IF(E423="",0,EDATE(E423,3))))</f>
        <v/>
      </c>
      <c r="N423" s="14">
        <f>IF(K423&lt;&gt;"",EDATE(K423,18),IF(F423="Y",DATE(2027,6,30),""))</f>
        <v/>
      </c>
      <c r="O423" s="16">
        <f>IF(AND(F423="Y",COUNT(D423:E423)=0),"Needs a GPCCMP before 1 July 2027","")</f>
        <v/>
      </c>
      <c r="P423" s="17">
        <f>IF(A423="","",MAX(0,5-IF(H423="",0,H423)))</f>
        <v/>
      </c>
      <c r="Q423" s="16">
        <f>IF(C423="N","Check: registered elsewhere, the plan stays there; not registered, the usual GP or practice bills","")</f>
        <v/>
      </c>
      <c r="R423" s="16">
        <f>IF(A423="","",IF(AND(K423="",F423&lt;&gt;"Y"),"Enter plan dates",IF(N423&lt;TODAY(),"Access lapsed: review or new plan needed",IF(N423-TODAY()&lt;=60,"Access lapses within 60 days",IF(O423&lt;&gt;"","Old plan: move before 1 July 2027",IF(AND(K423&lt;&gt;"",TODAY()&gt;=L423),"Review window open","OK"))))))</f>
        <v/>
      </c>
    </row>
    <row r="424">
      <c r="A424" s="18" t="n"/>
      <c r="B424" s="18" t="n"/>
      <c r="C424" s="18" t="n"/>
      <c r="D424" s="19" t="n"/>
      <c r="E424" s="19" t="n"/>
      <c r="F424" s="18" t="n"/>
      <c r="G424" s="19" t="n"/>
      <c r="H424" s="18" t="n"/>
      <c r="I424" s="19" t="n"/>
      <c r="J424" s="20" t="n"/>
      <c r="K424" s="14">
        <f>IF(COUNT(D424:E424)=0,"",MAX(D424:E424))</f>
        <v/>
      </c>
      <c r="L424" s="15">
        <f>IF(K424="",IF(F424="Y","No 967: prepare a new plan (965)",""),EDATE(K424,3))</f>
        <v/>
      </c>
      <c r="M424" s="15">
        <f>IF(COUNT(D424:E424)=0,IF(F424="Y","No GPCCMP recorded",""),MAX(IF(D424="",0,EDATE(D424,12)),IF(E424="",0,EDATE(E424,3))))</f>
        <v/>
      </c>
      <c r="N424" s="14">
        <f>IF(K424&lt;&gt;"",EDATE(K424,18),IF(F424="Y",DATE(2027,6,30),""))</f>
        <v/>
      </c>
      <c r="O424" s="16">
        <f>IF(AND(F424="Y",COUNT(D424:E424)=0),"Needs a GPCCMP before 1 July 2027","")</f>
        <v/>
      </c>
      <c r="P424" s="17">
        <f>IF(A424="","",MAX(0,5-IF(H424="",0,H424)))</f>
        <v/>
      </c>
      <c r="Q424" s="16">
        <f>IF(C424="N","Check: registered elsewhere, the plan stays there; not registered, the usual GP or practice bills","")</f>
        <v/>
      </c>
      <c r="R424" s="16">
        <f>IF(A424="","",IF(AND(K424="",F424&lt;&gt;"Y"),"Enter plan dates",IF(N424&lt;TODAY(),"Access lapsed: review or new plan needed",IF(N424-TODAY()&lt;=60,"Access lapses within 60 days",IF(O424&lt;&gt;"","Old plan: move before 1 July 2027",IF(AND(K424&lt;&gt;"",TODAY()&gt;=L424),"Review window open","OK"))))))</f>
        <v/>
      </c>
    </row>
    <row r="425">
      <c r="A425" s="18" t="n"/>
      <c r="B425" s="18" t="n"/>
      <c r="C425" s="18" t="n"/>
      <c r="D425" s="19" t="n"/>
      <c r="E425" s="19" t="n"/>
      <c r="F425" s="18" t="n"/>
      <c r="G425" s="19" t="n"/>
      <c r="H425" s="18" t="n"/>
      <c r="I425" s="19" t="n"/>
      <c r="J425" s="20" t="n"/>
      <c r="K425" s="14">
        <f>IF(COUNT(D425:E425)=0,"",MAX(D425:E425))</f>
        <v/>
      </c>
      <c r="L425" s="15">
        <f>IF(K425="",IF(F425="Y","No 967: prepare a new plan (965)",""),EDATE(K425,3))</f>
        <v/>
      </c>
      <c r="M425" s="15">
        <f>IF(COUNT(D425:E425)=0,IF(F425="Y","No GPCCMP recorded",""),MAX(IF(D425="",0,EDATE(D425,12)),IF(E425="",0,EDATE(E425,3))))</f>
        <v/>
      </c>
      <c r="N425" s="14">
        <f>IF(K425&lt;&gt;"",EDATE(K425,18),IF(F425="Y",DATE(2027,6,30),""))</f>
        <v/>
      </c>
      <c r="O425" s="16">
        <f>IF(AND(F425="Y",COUNT(D425:E425)=0),"Needs a GPCCMP before 1 July 2027","")</f>
        <v/>
      </c>
      <c r="P425" s="17">
        <f>IF(A425="","",MAX(0,5-IF(H425="",0,H425)))</f>
        <v/>
      </c>
      <c r="Q425" s="16">
        <f>IF(C425="N","Check: registered elsewhere, the plan stays there; not registered, the usual GP or practice bills","")</f>
        <v/>
      </c>
      <c r="R425" s="16">
        <f>IF(A425="","",IF(AND(K425="",F425&lt;&gt;"Y"),"Enter plan dates",IF(N425&lt;TODAY(),"Access lapsed: review or new plan needed",IF(N425-TODAY()&lt;=60,"Access lapses within 60 days",IF(O425&lt;&gt;"","Old plan: move before 1 July 2027",IF(AND(K425&lt;&gt;"",TODAY()&gt;=L425),"Review window open","OK"))))))</f>
        <v/>
      </c>
    </row>
    <row r="426">
      <c r="A426" s="18" t="n"/>
      <c r="B426" s="18" t="n"/>
      <c r="C426" s="18" t="n"/>
      <c r="D426" s="19" t="n"/>
      <c r="E426" s="19" t="n"/>
      <c r="F426" s="18" t="n"/>
      <c r="G426" s="19" t="n"/>
      <c r="H426" s="18" t="n"/>
      <c r="I426" s="19" t="n"/>
      <c r="J426" s="20" t="n"/>
      <c r="K426" s="14">
        <f>IF(COUNT(D426:E426)=0,"",MAX(D426:E426))</f>
        <v/>
      </c>
      <c r="L426" s="15">
        <f>IF(K426="",IF(F426="Y","No 967: prepare a new plan (965)",""),EDATE(K426,3))</f>
        <v/>
      </c>
      <c r="M426" s="15">
        <f>IF(COUNT(D426:E426)=0,IF(F426="Y","No GPCCMP recorded",""),MAX(IF(D426="",0,EDATE(D426,12)),IF(E426="",0,EDATE(E426,3))))</f>
        <v/>
      </c>
      <c r="N426" s="14">
        <f>IF(K426&lt;&gt;"",EDATE(K426,18),IF(F426="Y",DATE(2027,6,30),""))</f>
        <v/>
      </c>
      <c r="O426" s="16">
        <f>IF(AND(F426="Y",COUNT(D426:E426)=0),"Needs a GPCCMP before 1 July 2027","")</f>
        <v/>
      </c>
      <c r="P426" s="17">
        <f>IF(A426="","",MAX(0,5-IF(H426="",0,H426)))</f>
        <v/>
      </c>
      <c r="Q426" s="16">
        <f>IF(C426="N","Check: registered elsewhere, the plan stays there; not registered, the usual GP or practice bills","")</f>
        <v/>
      </c>
      <c r="R426" s="16">
        <f>IF(A426="","",IF(AND(K426="",F426&lt;&gt;"Y"),"Enter plan dates",IF(N426&lt;TODAY(),"Access lapsed: review or new plan needed",IF(N426-TODAY()&lt;=60,"Access lapses within 60 days",IF(O426&lt;&gt;"","Old plan: move before 1 July 2027",IF(AND(K426&lt;&gt;"",TODAY()&gt;=L426),"Review window open","OK"))))))</f>
        <v/>
      </c>
    </row>
    <row r="427">
      <c r="A427" s="18" t="n"/>
      <c r="B427" s="18" t="n"/>
      <c r="C427" s="18" t="n"/>
      <c r="D427" s="19" t="n"/>
      <c r="E427" s="19" t="n"/>
      <c r="F427" s="18" t="n"/>
      <c r="G427" s="19" t="n"/>
      <c r="H427" s="18" t="n"/>
      <c r="I427" s="19" t="n"/>
      <c r="J427" s="20" t="n"/>
      <c r="K427" s="14">
        <f>IF(COUNT(D427:E427)=0,"",MAX(D427:E427))</f>
        <v/>
      </c>
      <c r="L427" s="15">
        <f>IF(K427="",IF(F427="Y","No 967: prepare a new plan (965)",""),EDATE(K427,3))</f>
        <v/>
      </c>
      <c r="M427" s="15">
        <f>IF(COUNT(D427:E427)=0,IF(F427="Y","No GPCCMP recorded",""),MAX(IF(D427="",0,EDATE(D427,12)),IF(E427="",0,EDATE(E427,3))))</f>
        <v/>
      </c>
      <c r="N427" s="14">
        <f>IF(K427&lt;&gt;"",EDATE(K427,18),IF(F427="Y",DATE(2027,6,30),""))</f>
        <v/>
      </c>
      <c r="O427" s="16">
        <f>IF(AND(F427="Y",COUNT(D427:E427)=0),"Needs a GPCCMP before 1 July 2027","")</f>
        <v/>
      </c>
      <c r="P427" s="17">
        <f>IF(A427="","",MAX(0,5-IF(H427="",0,H427)))</f>
        <v/>
      </c>
      <c r="Q427" s="16">
        <f>IF(C427="N","Check: registered elsewhere, the plan stays there; not registered, the usual GP or practice bills","")</f>
        <v/>
      </c>
      <c r="R427" s="16">
        <f>IF(A427="","",IF(AND(K427="",F427&lt;&gt;"Y"),"Enter plan dates",IF(N427&lt;TODAY(),"Access lapsed: review or new plan needed",IF(N427-TODAY()&lt;=60,"Access lapses within 60 days",IF(O427&lt;&gt;"","Old plan: move before 1 July 2027",IF(AND(K427&lt;&gt;"",TODAY()&gt;=L427),"Review window open","OK"))))))</f>
        <v/>
      </c>
    </row>
    <row r="428">
      <c r="A428" s="18" t="n"/>
      <c r="B428" s="18" t="n"/>
      <c r="C428" s="18" t="n"/>
      <c r="D428" s="19" t="n"/>
      <c r="E428" s="19" t="n"/>
      <c r="F428" s="18" t="n"/>
      <c r="G428" s="19" t="n"/>
      <c r="H428" s="18" t="n"/>
      <c r="I428" s="19" t="n"/>
      <c r="J428" s="20" t="n"/>
      <c r="K428" s="14">
        <f>IF(COUNT(D428:E428)=0,"",MAX(D428:E428))</f>
        <v/>
      </c>
      <c r="L428" s="15">
        <f>IF(K428="",IF(F428="Y","No 967: prepare a new plan (965)",""),EDATE(K428,3))</f>
        <v/>
      </c>
      <c r="M428" s="15">
        <f>IF(COUNT(D428:E428)=0,IF(F428="Y","No GPCCMP recorded",""),MAX(IF(D428="",0,EDATE(D428,12)),IF(E428="",0,EDATE(E428,3))))</f>
        <v/>
      </c>
      <c r="N428" s="14">
        <f>IF(K428&lt;&gt;"",EDATE(K428,18),IF(F428="Y",DATE(2027,6,30),""))</f>
        <v/>
      </c>
      <c r="O428" s="16">
        <f>IF(AND(F428="Y",COUNT(D428:E428)=0),"Needs a GPCCMP before 1 July 2027","")</f>
        <v/>
      </c>
      <c r="P428" s="17">
        <f>IF(A428="","",MAX(0,5-IF(H428="",0,H428)))</f>
        <v/>
      </c>
      <c r="Q428" s="16">
        <f>IF(C428="N","Check: registered elsewhere, the plan stays there; not registered, the usual GP or practice bills","")</f>
        <v/>
      </c>
      <c r="R428" s="16">
        <f>IF(A428="","",IF(AND(K428="",F428&lt;&gt;"Y"),"Enter plan dates",IF(N428&lt;TODAY(),"Access lapsed: review or new plan needed",IF(N428-TODAY()&lt;=60,"Access lapses within 60 days",IF(O428&lt;&gt;"","Old plan: move before 1 July 2027",IF(AND(K428&lt;&gt;"",TODAY()&gt;=L428),"Review window open","OK"))))))</f>
        <v/>
      </c>
    </row>
    <row r="429">
      <c r="A429" s="18" t="n"/>
      <c r="B429" s="18" t="n"/>
      <c r="C429" s="18" t="n"/>
      <c r="D429" s="19" t="n"/>
      <c r="E429" s="19" t="n"/>
      <c r="F429" s="18" t="n"/>
      <c r="G429" s="19" t="n"/>
      <c r="H429" s="18" t="n"/>
      <c r="I429" s="19" t="n"/>
      <c r="J429" s="20" t="n"/>
      <c r="K429" s="14">
        <f>IF(COUNT(D429:E429)=0,"",MAX(D429:E429))</f>
        <v/>
      </c>
      <c r="L429" s="15">
        <f>IF(K429="",IF(F429="Y","No 967: prepare a new plan (965)",""),EDATE(K429,3))</f>
        <v/>
      </c>
      <c r="M429" s="15">
        <f>IF(COUNT(D429:E429)=0,IF(F429="Y","No GPCCMP recorded",""),MAX(IF(D429="",0,EDATE(D429,12)),IF(E429="",0,EDATE(E429,3))))</f>
        <v/>
      </c>
      <c r="N429" s="14">
        <f>IF(K429&lt;&gt;"",EDATE(K429,18),IF(F429="Y",DATE(2027,6,30),""))</f>
        <v/>
      </c>
      <c r="O429" s="16">
        <f>IF(AND(F429="Y",COUNT(D429:E429)=0),"Needs a GPCCMP before 1 July 2027","")</f>
        <v/>
      </c>
      <c r="P429" s="17">
        <f>IF(A429="","",MAX(0,5-IF(H429="",0,H429)))</f>
        <v/>
      </c>
      <c r="Q429" s="16">
        <f>IF(C429="N","Check: registered elsewhere, the plan stays there; not registered, the usual GP or practice bills","")</f>
        <v/>
      </c>
      <c r="R429" s="16">
        <f>IF(A429="","",IF(AND(K429="",F429&lt;&gt;"Y"),"Enter plan dates",IF(N429&lt;TODAY(),"Access lapsed: review or new plan needed",IF(N429-TODAY()&lt;=60,"Access lapses within 60 days",IF(O429&lt;&gt;"","Old plan: move before 1 July 2027",IF(AND(K429&lt;&gt;"",TODAY()&gt;=L429),"Review window open","OK"))))))</f>
        <v/>
      </c>
    </row>
    <row r="430">
      <c r="A430" s="18" t="n"/>
      <c r="B430" s="18" t="n"/>
      <c r="C430" s="18" t="n"/>
      <c r="D430" s="19" t="n"/>
      <c r="E430" s="19" t="n"/>
      <c r="F430" s="18" t="n"/>
      <c r="G430" s="19" t="n"/>
      <c r="H430" s="18" t="n"/>
      <c r="I430" s="19" t="n"/>
      <c r="J430" s="20" t="n"/>
      <c r="K430" s="14">
        <f>IF(COUNT(D430:E430)=0,"",MAX(D430:E430))</f>
        <v/>
      </c>
      <c r="L430" s="15">
        <f>IF(K430="",IF(F430="Y","No 967: prepare a new plan (965)",""),EDATE(K430,3))</f>
        <v/>
      </c>
      <c r="M430" s="15">
        <f>IF(COUNT(D430:E430)=0,IF(F430="Y","No GPCCMP recorded",""),MAX(IF(D430="",0,EDATE(D430,12)),IF(E430="",0,EDATE(E430,3))))</f>
        <v/>
      </c>
      <c r="N430" s="14">
        <f>IF(K430&lt;&gt;"",EDATE(K430,18),IF(F430="Y",DATE(2027,6,30),""))</f>
        <v/>
      </c>
      <c r="O430" s="16">
        <f>IF(AND(F430="Y",COUNT(D430:E430)=0),"Needs a GPCCMP before 1 July 2027","")</f>
        <v/>
      </c>
      <c r="P430" s="17">
        <f>IF(A430="","",MAX(0,5-IF(H430="",0,H430)))</f>
        <v/>
      </c>
      <c r="Q430" s="16">
        <f>IF(C430="N","Check: registered elsewhere, the plan stays there; not registered, the usual GP or practice bills","")</f>
        <v/>
      </c>
      <c r="R430" s="16">
        <f>IF(A430="","",IF(AND(K430="",F430&lt;&gt;"Y"),"Enter plan dates",IF(N430&lt;TODAY(),"Access lapsed: review or new plan needed",IF(N430-TODAY()&lt;=60,"Access lapses within 60 days",IF(O430&lt;&gt;"","Old plan: move before 1 July 2027",IF(AND(K430&lt;&gt;"",TODAY()&gt;=L430),"Review window open","OK"))))))</f>
        <v/>
      </c>
    </row>
    <row r="431">
      <c r="A431" s="18" t="n"/>
      <c r="B431" s="18" t="n"/>
      <c r="C431" s="18" t="n"/>
      <c r="D431" s="19" t="n"/>
      <c r="E431" s="19" t="n"/>
      <c r="F431" s="18" t="n"/>
      <c r="G431" s="19" t="n"/>
      <c r="H431" s="18" t="n"/>
      <c r="I431" s="19" t="n"/>
      <c r="J431" s="20" t="n"/>
      <c r="K431" s="14">
        <f>IF(COUNT(D431:E431)=0,"",MAX(D431:E431))</f>
        <v/>
      </c>
      <c r="L431" s="15">
        <f>IF(K431="",IF(F431="Y","No 967: prepare a new plan (965)",""),EDATE(K431,3))</f>
        <v/>
      </c>
      <c r="M431" s="15">
        <f>IF(COUNT(D431:E431)=0,IF(F431="Y","No GPCCMP recorded",""),MAX(IF(D431="",0,EDATE(D431,12)),IF(E431="",0,EDATE(E431,3))))</f>
        <v/>
      </c>
      <c r="N431" s="14">
        <f>IF(K431&lt;&gt;"",EDATE(K431,18),IF(F431="Y",DATE(2027,6,30),""))</f>
        <v/>
      </c>
      <c r="O431" s="16">
        <f>IF(AND(F431="Y",COUNT(D431:E431)=0),"Needs a GPCCMP before 1 July 2027","")</f>
        <v/>
      </c>
      <c r="P431" s="17">
        <f>IF(A431="","",MAX(0,5-IF(H431="",0,H431)))</f>
        <v/>
      </c>
      <c r="Q431" s="16">
        <f>IF(C431="N","Check: registered elsewhere, the plan stays there; not registered, the usual GP or practice bills","")</f>
        <v/>
      </c>
      <c r="R431" s="16">
        <f>IF(A431="","",IF(AND(K431="",F431&lt;&gt;"Y"),"Enter plan dates",IF(N431&lt;TODAY(),"Access lapsed: review or new plan needed",IF(N431-TODAY()&lt;=60,"Access lapses within 60 days",IF(O431&lt;&gt;"","Old plan: move before 1 July 2027",IF(AND(K431&lt;&gt;"",TODAY()&gt;=L431),"Review window open","OK"))))))</f>
        <v/>
      </c>
    </row>
    <row r="432">
      <c r="A432" s="18" t="n"/>
      <c r="B432" s="18" t="n"/>
      <c r="C432" s="18" t="n"/>
      <c r="D432" s="19" t="n"/>
      <c r="E432" s="19" t="n"/>
      <c r="F432" s="18" t="n"/>
      <c r="G432" s="19" t="n"/>
      <c r="H432" s="18" t="n"/>
      <c r="I432" s="19" t="n"/>
      <c r="J432" s="20" t="n"/>
      <c r="K432" s="14">
        <f>IF(COUNT(D432:E432)=0,"",MAX(D432:E432))</f>
        <v/>
      </c>
      <c r="L432" s="15">
        <f>IF(K432="",IF(F432="Y","No 967: prepare a new plan (965)",""),EDATE(K432,3))</f>
        <v/>
      </c>
      <c r="M432" s="15">
        <f>IF(COUNT(D432:E432)=0,IF(F432="Y","No GPCCMP recorded",""),MAX(IF(D432="",0,EDATE(D432,12)),IF(E432="",0,EDATE(E432,3))))</f>
        <v/>
      </c>
      <c r="N432" s="14">
        <f>IF(K432&lt;&gt;"",EDATE(K432,18),IF(F432="Y",DATE(2027,6,30),""))</f>
        <v/>
      </c>
      <c r="O432" s="16">
        <f>IF(AND(F432="Y",COUNT(D432:E432)=0),"Needs a GPCCMP before 1 July 2027","")</f>
        <v/>
      </c>
      <c r="P432" s="17">
        <f>IF(A432="","",MAX(0,5-IF(H432="",0,H432)))</f>
        <v/>
      </c>
      <c r="Q432" s="16">
        <f>IF(C432="N","Check: registered elsewhere, the plan stays there; not registered, the usual GP or practice bills","")</f>
        <v/>
      </c>
      <c r="R432" s="16">
        <f>IF(A432="","",IF(AND(K432="",F432&lt;&gt;"Y"),"Enter plan dates",IF(N432&lt;TODAY(),"Access lapsed: review or new plan needed",IF(N432-TODAY()&lt;=60,"Access lapses within 60 days",IF(O432&lt;&gt;"","Old plan: move before 1 July 2027",IF(AND(K432&lt;&gt;"",TODAY()&gt;=L432),"Review window open","OK"))))))</f>
        <v/>
      </c>
    </row>
    <row r="433">
      <c r="A433" s="18" t="n"/>
      <c r="B433" s="18" t="n"/>
      <c r="C433" s="18" t="n"/>
      <c r="D433" s="19" t="n"/>
      <c r="E433" s="19" t="n"/>
      <c r="F433" s="18" t="n"/>
      <c r="G433" s="19" t="n"/>
      <c r="H433" s="18" t="n"/>
      <c r="I433" s="19" t="n"/>
      <c r="J433" s="20" t="n"/>
      <c r="K433" s="14">
        <f>IF(COUNT(D433:E433)=0,"",MAX(D433:E433))</f>
        <v/>
      </c>
      <c r="L433" s="15">
        <f>IF(K433="",IF(F433="Y","No 967: prepare a new plan (965)",""),EDATE(K433,3))</f>
        <v/>
      </c>
      <c r="M433" s="15">
        <f>IF(COUNT(D433:E433)=0,IF(F433="Y","No GPCCMP recorded",""),MAX(IF(D433="",0,EDATE(D433,12)),IF(E433="",0,EDATE(E433,3))))</f>
        <v/>
      </c>
      <c r="N433" s="14">
        <f>IF(K433&lt;&gt;"",EDATE(K433,18),IF(F433="Y",DATE(2027,6,30),""))</f>
        <v/>
      </c>
      <c r="O433" s="16">
        <f>IF(AND(F433="Y",COUNT(D433:E433)=0),"Needs a GPCCMP before 1 July 2027","")</f>
        <v/>
      </c>
      <c r="P433" s="17">
        <f>IF(A433="","",MAX(0,5-IF(H433="",0,H433)))</f>
        <v/>
      </c>
      <c r="Q433" s="16">
        <f>IF(C433="N","Check: registered elsewhere, the plan stays there; not registered, the usual GP or practice bills","")</f>
        <v/>
      </c>
      <c r="R433" s="16">
        <f>IF(A433="","",IF(AND(K433="",F433&lt;&gt;"Y"),"Enter plan dates",IF(N433&lt;TODAY(),"Access lapsed: review or new plan needed",IF(N433-TODAY()&lt;=60,"Access lapses within 60 days",IF(O433&lt;&gt;"","Old plan: move before 1 July 2027",IF(AND(K433&lt;&gt;"",TODAY()&gt;=L433),"Review window open","OK"))))))</f>
        <v/>
      </c>
    </row>
    <row r="434">
      <c r="A434" s="18" t="n"/>
      <c r="B434" s="18" t="n"/>
      <c r="C434" s="18" t="n"/>
      <c r="D434" s="19" t="n"/>
      <c r="E434" s="19" t="n"/>
      <c r="F434" s="18" t="n"/>
      <c r="G434" s="19" t="n"/>
      <c r="H434" s="18" t="n"/>
      <c r="I434" s="19" t="n"/>
      <c r="J434" s="20" t="n"/>
      <c r="K434" s="14">
        <f>IF(COUNT(D434:E434)=0,"",MAX(D434:E434))</f>
        <v/>
      </c>
      <c r="L434" s="15">
        <f>IF(K434="",IF(F434="Y","No 967: prepare a new plan (965)",""),EDATE(K434,3))</f>
        <v/>
      </c>
      <c r="M434" s="15">
        <f>IF(COUNT(D434:E434)=0,IF(F434="Y","No GPCCMP recorded",""),MAX(IF(D434="",0,EDATE(D434,12)),IF(E434="",0,EDATE(E434,3))))</f>
        <v/>
      </c>
      <c r="N434" s="14">
        <f>IF(K434&lt;&gt;"",EDATE(K434,18),IF(F434="Y",DATE(2027,6,30),""))</f>
        <v/>
      </c>
      <c r="O434" s="16">
        <f>IF(AND(F434="Y",COUNT(D434:E434)=0),"Needs a GPCCMP before 1 July 2027","")</f>
        <v/>
      </c>
      <c r="P434" s="17">
        <f>IF(A434="","",MAX(0,5-IF(H434="",0,H434)))</f>
        <v/>
      </c>
      <c r="Q434" s="16">
        <f>IF(C434="N","Check: registered elsewhere, the plan stays there; not registered, the usual GP or practice bills","")</f>
        <v/>
      </c>
      <c r="R434" s="16">
        <f>IF(A434="","",IF(AND(K434="",F434&lt;&gt;"Y"),"Enter plan dates",IF(N434&lt;TODAY(),"Access lapsed: review or new plan needed",IF(N434-TODAY()&lt;=60,"Access lapses within 60 days",IF(O434&lt;&gt;"","Old plan: move before 1 July 2027",IF(AND(K434&lt;&gt;"",TODAY()&gt;=L434),"Review window open","OK"))))))</f>
        <v/>
      </c>
    </row>
    <row r="435">
      <c r="A435" s="18" t="n"/>
      <c r="B435" s="18" t="n"/>
      <c r="C435" s="18" t="n"/>
      <c r="D435" s="19" t="n"/>
      <c r="E435" s="19" t="n"/>
      <c r="F435" s="18" t="n"/>
      <c r="G435" s="19" t="n"/>
      <c r="H435" s="18" t="n"/>
      <c r="I435" s="19" t="n"/>
      <c r="J435" s="20" t="n"/>
      <c r="K435" s="14">
        <f>IF(COUNT(D435:E435)=0,"",MAX(D435:E435))</f>
        <v/>
      </c>
      <c r="L435" s="15">
        <f>IF(K435="",IF(F435="Y","No 967: prepare a new plan (965)",""),EDATE(K435,3))</f>
        <v/>
      </c>
      <c r="M435" s="15">
        <f>IF(COUNT(D435:E435)=0,IF(F435="Y","No GPCCMP recorded",""),MAX(IF(D435="",0,EDATE(D435,12)),IF(E435="",0,EDATE(E435,3))))</f>
        <v/>
      </c>
      <c r="N435" s="14">
        <f>IF(K435&lt;&gt;"",EDATE(K435,18),IF(F435="Y",DATE(2027,6,30),""))</f>
        <v/>
      </c>
      <c r="O435" s="16">
        <f>IF(AND(F435="Y",COUNT(D435:E435)=0),"Needs a GPCCMP before 1 July 2027","")</f>
        <v/>
      </c>
      <c r="P435" s="17">
        <f>IF(A435="","",MAX(0,5-IF(H435="",0,H435)))</f>
        <v/>
      </c>
      <c r="Q435" s="16">
        <f>IF(C435="N","Check: registered elsewhere, the plan stays there; not registered, the usual GP or practice bills","")</f>
        <v/>
      </c>
      <c r="R435" s="16">
        <f>IF(A435="","",IF(AND(K435="",F435&lt;&gt;"Y"),"Enter plan dates",IF(N435&lt;TODAY(),"Access lapsed: review or new plan needed",IF(N435-TODAY()&lt;=60,"Access lapses within 60 days",IF(O435&lt;&gt;"","Old plan: move before 1 July 2027",IF(AND(K435&lt;&gt;"",TODAY()&gt;=L435),"Review window open","OK"))))))</f>
        <v/>
      </c>
    </row>
    <row r="436">
      <c r="A436" s="18" t="n"/>
      <c r="B436" s="18" t="n"/>
      <c r="C436" s="18" t="n"/>
      <c r="D436" s="19" t="n"/>
      <c r="E436" s="19" t="n"/>
      <c r="F436" s="18" t="n"/>
      <c r="G436" s="19" t="n"/>
      <c r="H436" s="18" t="n"/>
      <c r="I436" s="19" t="n"/>
      <c r="J436" s="20" t="n"/>
      <c r="K436" s="14">
        <f>IF(COUNT(D436:E436)=0,"",MAX(D436:E436))</f>
        <v/>
      </c>
      <c r="L436" s="15">
        <f>IF(K436="",IF(F436="Y","No 967: prepare a new plan (965)",""),EDATE(K436,3))</f>
        <v/>
      </c>
      <c r="M436" s="15">
        <f>IF(COUNT(D436:E436)=0,IF(F436="Y","No GPCCMP recorded",""),MAX(IF(D436="",0,EDATE(D436,12)),IF(E436="",0,EDATE(E436,3))))</f>
        <v/>
      </c>
      <c r="N436" s="14">
        <f>IF(K436&lt;&gt;"",EDATE(K436,18),IF(F436="Y",DATE(2027,6,30),""))</f>
        <v/>
      </c>
      <c r="O436" s="16">
        <f>IF(AND(F436="Y",COUNT(D436:E436)=0),"Needs a GPCCMP before 1 July 2027","")</f>
        <v/>
      </c>
      <c r="P436" s="17">
        <f>IF(A436="","",MAX(0,5-IF(H436="",0,H436)))</f>
        <v/>
      </c>
      <c r="Q436" s="16">
        <f>IF(C436="N","Check: registered elsewhere, the plan stays there; not registered, the usual GP or practice bills","")</f>
        <v/>
      </c>
      <c r="R436" s="16">
        <f>IF(A436="","",IF(AND(K436="",F436&lt;&gt;"Y"),"Enter plan dates",IF(N436&lt;TODAY(),"Access lapsed: review or new plan needed",IF(N436-TODAY()&lt;=60,"Access lapses within 60 days",IF(O436&lt;&gt;"","Old plan: move before 1 July 2027",IF(AND(K436&lt;&gt;"",TODAY()&gt;=L436),"Review window open","OK"))))))</f>
        <v/>
      </c>
    </row>
    <row r="437">
      <c r="A437" s="18" t="n"/>
      <c r="B437" s="18" t="n"/>
      <c r="C437" s="18" t="n"/>
      <c r="D437" s="19" t="n"/>
      <c r="E437" s="19" t="n"/>
      <c r="F437" s="18" t="n"/>
      <c r="G437" s="19" t="n"/>
      <c r="H437" s="18" t="n"/>
      <c r="I437" s="19" t="n"/>
      <c r="J437" s="20" t="n"/>
      <c r="K437" s="14">
        <f>IF(COUNT(D437:E437)=0,"",MAX(D437:E437))</f>
        <v/>
      </c>
      <c r="L437" s="15">
        <f>IF(K437="",IF(F437="Y","No 967: prepare a new plan (965)",""),EDATE(K437,3))</f>
        <v/>
      </c>
      <c r="M437" s="15">
        <f>IF(COUNT(D437:E437)=0,IF(F437="Y","No GPCCMP recorded",""),MAX(IF(D437="",0,EDATE(D437,12)),IF(E437="",0,EDATE(E437,3))))</f>
        <v/>
      </c>
      <c r="N437" s="14">
        <f>IF(K437&lt;&gt;"",EDATE(K437,18),IF(F437="Y",DATE(2027,6,30),""))</f>
        <v/>
      </c>
      <c r="O437" s="16">
        <f>IF(AND(F437="Y",COUNT(D437:E437)=0),"Needs a GPCCMP before 1 July 2027","")</f>
        <v/>
      </c>
      <c r="P437" s="17">
        <f>IF(A437="","",MAX(0,5-IF(H437="",0,H437)))</f>
        <v/>
      </c>
      <c r="Q437" s="16">
        <f>IF(C437="N","Check: registered elsewhere, the plan stays there; not registered, the usual GP or practice bills","")</f>
        <v/>
      </c>
      <c r="R437" s="16">
        <f>IF(A437="","",IF(AND(K437="",F437&lt;&gt;"Y"),"Enter plan dates",IF(N437&lt;TODAY(),"Access lapsed: review or new plan needed",IF(N437-TODAY()&lt;=60,"Access lapses within 60 days",IF(O437&lt;&gt;"","Old plan: move before 1 July 2027",IF(AND(K437&lt;&gt;"",TODAY()&gt;=L437),"Review window open","OK"))))))</f>
        <v/>
      </c>
    </row>
    <row r="438">
      <c r="A438" s="18" t="n"/>
      <c r="B438" s="18" t="n"/>
      <c r="C438" s="18" t="n"/>
      <c r="D438" s="19" t="n"/>
      <c r="E438" s="19" t="n"/>
      <c r="F438" s="18" t="n"/>
      <c r="G438" s="19" t="n"/>
      <c r="H438" s="18" t="n"/>
      <c r="I438" s="19" t="n"/>
      <c r="J438" s="20" t="n"/>
      <c r="K438" s="14">
        <f>IF(COUNT(D438:E438)=0,"",MAX(D438:E438))</f>
        <v/>
      </c>
      <c r="L438" s="15">
        <f>IF(K438="",IF(F438="Y","No 967: prepare a new plan (965)",""),EDATE(K438,3))</f>
        <v/>
      </c>
      <c r="M438" s="15">
        <f>IF(COUNT(D438:E438)=0,IF(F438="Y","No GPCCMP recorded",""),MAX(IF(D438="",0,EDATE(D438,12)),IF(E438="",0,EDATE(E438,3))))</f>
        <v/>
      </c>
      <c r="N438" s="14">
        <f>IF(K438&lt;&gt;"",EDATE(K438,18),IF(F438="Y",DATE(2027,6,30),""))</f>
        <v/>
      </c>
      <c r="O438" s="16">
        <f>IF(AND(F438="Y",COUNT(D438:E438)=0),"Needs a GPCCMP before 1 July 2027","")</f>
        <v/>
      </c>
      <c r="P438" s="17">
        <f>IF(A438="","",MAX(0,5-IF(H438="",0,H438)))</f>
        <v/>
      </c>
      <c r="Q438" s="16">
        <f>IF(C438="N","Check: registered elsewhere, the plan stays there; not registered, the usual GP or practice bills","")</f>
        <v/>
      </c>
      <c r="R438" s="16">
        <f>IF(A438="","",IF(AND(K438="",F438&lt;&gt;"Y"),"Enter plan dates",IF(N438&lt;TODAY(),"Access lapsed: review or new plan needed",IF(N438-TODAY()&lt;=60,"Access lapses within 60 days",IF(O438&lt;&gt;"","Old plan: move before 1 July 2027",IF(AND(K438&lt;&gt;"",TODAY()&gt;=L438),"Review window open","OK"))))))</f>
        <v/>
      </c>
    </row>
    <row r="439">
      <c r="A439" s="18" t="n"/>
      <c r="B439" s="18" t="n"/>
      <c r="C439" s="18" t="n"/>
      <c r="D439" s="19" t="n"/>
      <c r="E439" s="19" t="n"/>
      <c r="F439" s="18" t="n"/>
      <c r="G439" s="19" t="n"/>
      <c r="H439" s="18" t="n"/>
      <c r="I439" s="19" t="n"/>
      <c r="J439" s="20" t="n"/>
      <c r="K439" s="14">
        <f>IF(COUNT(D439:E439)=0,"",MAX(D439:E439))</f>
        <v/>
      </c>
      <c r="L439" s="15">
        <f>IF(K439="",IF(F439="Y","No 967: prepare a new plan (965)",""),EDATE(K439,3))</f>
        <v/>
      </c>
      <c r="M439" s="15">
        <f>IF(COUNT(D439:E439)=0,IF(F439="Y","No GPCCMP recorded",""),MAX(IF(D439="",0,EDATE(D439,12)),IF(E439="",0,EDATE(E439,3))))</f>
        <v/>
      </c>
      <c r="N439" s="14">
        <f>IF(K439&lt;&gt;"",EDATE(K439,18),IF(F439="Y",DATE(2027,6,30),""))</f>
        <v/>
      </c>
      <c r="O439" s="16">
        <f>IF(AND(F439="Y",COUNT(D439:E439)=0),"Needs a GPCCMP before 1 July 2027","")</f>
        <v/>
      </c>
      <c r="P439" s="17">
        <f>IF(A439="","",MAX(0,5-IF(H439="",0,H439)))</f>
        <v/>
      </c>
      <c r="Q439" s="16">
        <f>IF(C439="N","Check: registered elsewhere, the plan stays there; not registered, the usual GP or practice bills","")</f>
        <v/>
      </c>
      <c r="R439" s="16">
        <f>IF(A439="","",IF(AND(K439="",F439&lt;&gt;"Y"),"Enter plan dates",IF(N439&lt;TODAY(),"Access lapsed: review or new plan needed",IF(N439-TODAY()&lt;=60,"Access lapses within 60 days",IF(O439&lt;&gt;"","Old plan: move before 1 July 2027",IF(AND(K439&lt;&gt;"",TODAY()&gt;=L439),"Review window open","OK"))))))</f>
        <v/>
      </c>
    </row>
    <row r="440">
      <c r="A440" s="18" t="n"/>
      <c r="B440" s="18" t="n"/>
      <c r="C440" s="18" t="n"/>
      <c r="D440" s="19" t="n"/>
      <c r="E440" s="19" t="n"/>
      <c r="F440" s="18" t="n"/>
      <c r="G440" s="19" t="n"/>
      <c r="H440" s="18" t="n"/>
      <c r="I440" s="19" t="n"/>
      <c r="J440" s="20" t="n"/>
      <c r="K440" s="14">
        <f>IF(COUNT(D440:E440)=0,"",MAX(D440:E440))</f>
        <v/>
      </c>
      <c r="L440" s="15">
        <f>IF(K440="",IF(F440="Y","No 967: prepare a new plan (965)",""),EDATE(K440,3))</f>
        <v/>
      </c>
      <c r="M440" s="15">
        <f>IF(COUNT(D440:E440)=0,IF(F440="Y","No GPCCMP recorded",""),MAX(IF(D440="",0,EDATE(D440,12)),IF(E440="",0,EDATE(E440,3))))</f>
        <v/>
      </c>
      <c r="N440" s="14">
        <f>IF(K440&lt;&gt;"",EDATE(K440,18),IF(F440="Y",DATE(2027,6,30),""))</f>
        <v/>
      </c>
      <c r="O440" s="16">
        <f>IF(AND(F440="Y",COUNT(D440:E440)=0),"Needs a GPCCMP before 1 July 2027","")</f>
        <v/>
      </c>
      <c r="P440" s="17">
        <f>IF(A440="","",MAX(0,5-IF(H440="",0,H440)))</f>
        <v/>
      </c>
      <c r="Q440" s="16">
        <f>IF(C440="N","Check: registered elsewhere, the plan stays there; not registered, the usual GP or practice bills","")</f>
        <v/>
      </c>
      <c r="R440" s="16">
        <f>IF(A440="","",IF(AND(K440="",F440&lt;&gt;"Y"),"Enter plan dates",IF(N440&lt;TODAY(),"Access lapsed: review or new plan needed",IF(N440-TODAY()&lt;=60,"Access lapses within 60 days",IF(O440&lt;&gt;"","Old plan: move before 1 July 2027",IF(AND(K440&lt;&gt;"",TODAY()&gt;=L440),"Review window open","OK"))))))</f>
        <v/>
      </c>
    </row>
    <row r="441">
      <c r="A441" s="18" t="n"/>
      <c r="B441" s="18" t="n"/>
      <c r="C441" s="18" t="n"/>
      <c r="D441" s="19" t="n"/>
      <c r="E441" s="19" t="n"/>
      <c r="F441" s="18" t="n"/>
      <c r="G441" s="19" t="n"/>
      <c r="H441" s="18" t="n"/>
      <c r="I441" s="19" t="n"/>
      <c r="J441" s="20" t="n"/>
      <c r="K441" s="14">
        <f>IF(COUNT(D441:E441)=0,"",MAX(D441:E441))</f>
        <v/>
      </c>
      <c r="L441" s="15">
        <f>IF(K441="",IF(F441="Y","No 967: prepare a new plan (965)",""),EDATE(K441,3))</f>
        <v/>
      </c>
      <c r="M441" s="15">
        <f>IF(COUNT(D441:E441)=0,IF(F441="Y","No GPCCMP recorded",""),MAX(IF(D441="",0,EDATE(D441,12)),IF(E441="",0,EDATE(E441,3))))</f>
        <v/>
      </c>
      <c r="N441" s="14">
        <f>IF(K441&lt;&gt;"",EDATE(K441,18),IF(F441="Y",DATE(2027,6,30),""))</f>
        <v/>
      </c>
      <c r="O441" s="16">
        <f>IF(AND(F441="Y",COUNT(D441:E441)=0),"Needs a GPCCMP before 1 July 2027","")</f>
        <v/>
      </c>
      <c r="P441" s="17">
        <f>IF(A441="","",MAX(0,5-IF(H441="",0,H441)))</f>
        <v/>
      </c>
      <c r="Q441" s="16">
        <f>IF(C441="N","Check: registered elsewhere, the plan stays there; not registered, the usual GP or practice bills","")</f>
        <v/>
      </c>
      <c r="R441" s="16">
        <f>IF(A441="","",IF(AND(K441="",F441&lt;&gt;"Y"),"Enter plan dates",IF(N441&lt;TODAY(),"Access lapsed: review or new plan needed",IF(N441-TODAY()&lt;=60,"Access lapses within 60 days",IF(O441&lt;&gt;"","Old plan: move before 1 July 2027",IF(AND(K441&lt;&gt;"",TODAY()&gt;=L441),"Review window open","OK"))))))</f>
        <v/>
      </c>
    </row>
    <row r="442">
      <c r="A442" s="18" t="n"/>
      <c r="B442" s="18" t="n"/>
      <c r="C442" s="18" t="n"/>
      <c r="D442" s="19" t="n"/>
      <c r="E442" s="19" t="n"/>
      <c r="F442" s="18" t="n"/>
      <c r="G442" s="19" t="n"/>
      <c r="H442" s="18" t="n"/>
      <c r="I442" s="19" t="n"/>
      <c r="J442" s="20" t="n"/>
      <c r="K442" s="14">
        <f>IF(COUNT(D442:E442)=0,"",MAX(D442:E442))</f>
        <v/>
      </c>
      <c r="L442" s="15">
        <f>IF(K442="",IF(F442="Y","No 967: prepare a new plan (965)",""),EDATE(K442,3))</f>
        <v/>
      </c>
      <c r="M442" s="15">
        <f>IF(COUNT(D442:E442)=0,IF(F442="Y","No GPCCMP recorded",""),MAX(IF(D442="",0,EDATE(D442,12)),IF(E442="",0,EDATE(E442,3))))</f>
        <v/>
      </c>
      <c r="N442" s="14">
        <f>IF(K442&lt;&gt;"",EDATE(K442,18),IF(F442="Y",DATE(2027,6,30),""))</f>
        <v/>
      </c>
      <c r="O442" s="16">
        <f>IF(AND(F442="Y",COUNT(D442:E442)=0),"Needs a GPCCMP before 1 July 2027","")</f>
        <v/>
      </c>
      <c r="P442" s="17">
        <f>IF(A442="","",MAX(0,5-IF(H442="",0,H442)))</f>
        <v/>
      </c>
      <c r="Q442" s="16">
        <f>IF(C442="N","Check: registered elsewhere, the plan stays there; not registered, the usual GP or practice bills","")</f>
        <v/>
      </c>
      <c r="R442" s="16">
        <f>IF(A442="","",IF(AND(K442="",F442&lt;&gt;"Y"),"Enter plan dates",IF(N442&lt;TODAY(),"Access lapsed: review or new plan needed",IF(N442-TODAY()&lt;=60,"Access lapses within 60 days",IF(O442&lt;&gt;"","Old plan: move before 1 July 2027",IF(AND(K442&lt;&gt;"",TODAY()&gt;=L442),"Review window open","OK"))))))</f>
        <v/>
      </c>
    </row>
    <row r="443">
      <c r="A443" s="18" t="n"/>
      <c r="B443" s="18" t="n"/>
      <c r="C443" s="18" t="n"/>
      <c r="D443" s="19" t="n"/>
      <c r="E443" s="19" t="n"/>
      <c r="F443" s="18" t="n"/>
      <c r="G443" s="19" t="n"/>
      <c r="H443" s="18" t="n"/>
      <c r="I443" s="19" t="n"/>
      <c r="J443" s="20" t="n"/>
      <c r="K443" s="14">
        <f>IF(COUNT(D443:E443)=0,"",MAX(D443:E443))</f>
        <v/>
      </c>
      <c r="L443" s="15">
        <f>IF(K443="",IF(F443="Y","No 967: prepare a new plan (965)",""),EDATE(K443,3))</f>
        <v/>
      </c>
      <c r="M443" s="15">
        <f>IF(COUNT(D443:E443)=0,IF(F443="Y","No GPCCMP recorded",""),MAX(IF(D443="",0,EDATE(D443,12)),IF(E443="",0,EDATE(E443,3))))</f>
        <v/>
      </c>
      <c r="N443" s="14">
        <f>IF(K443&lt;&gt;"",EDATE(K443,18),IF(F443="Y",DATE(2027,6,30),""))</f>
        <v/>
      </c>
      <c r="O443" s="16">
        <f>IF(AND(F443="Y",COUNT(D443:E443)=0),"Needs a GPCCMP before 1 July 2027","")</f>
        <v/>
      </c>
      <c r="P443" s="17">
        <f>IF(A443="","",MAX(0,5-IF(H443="",0,H443)))</f>
        <v/>
      </c>
      <c r="Q443" s="16">
        <f>IF(C443="N","Check: registered elsewhere, the plan stays there; not registered, the usual GP or practice bills","")</f>
        <v/>
      </c>
      <c r="R443" s="16">
        <f>IF(A443="","",IF(AND(K443="",F443&lt;&gt;"Y"),"Enter plan dates",IF(N443&lt;TODAY(),"Access lapsed: review or new plan needed",IF(N443-TODAY()&lt;=60,"Access lapses within 60 days",IF(O443&lt;&gt;"","Old plan: move before 1 July 2027",IF(AND(K443&lt;&gt;"",TODAY()&gt;=L443),"Review window open","OK"))))))</f>
        <v/>
      </c>
    </row>
    <row r="444">
      <c r="A444" s="18" t="n"/>
      <c r="B444" s="18" t="n"/>
      <c r="C444" s="18" t="n"/>
      <c r="D444" s="19" t="n"/>
      <c r="E444" s="19" t="n"/>
      <c r="F444" s="18" t="n"/>
      <c r="G444" s="19" t="n"/>
      <c r="H444" s="18" t="n"/>
      <c r="I444" s="19" t="n"/>
      <c r="J444" s="20" t="n"/>
      <c r="K444" s="14">
        <f>IF(COUNT(D444:E444)=0,"",MAX(D444:E444))</f>
        <v/>
      </c>
      <c r="L444" s="15">
        <f>IF(K444="",IF(F444="Y","No 967: prepare a new plan (965)",""),EDATE(K444,3))</f>
        <v/>
      </c>
      <c r="M444" s="15">
        <f>IF(COUNT(D444:E444)=0,IF(F444="Y","No GPCCMP recorded",""),MAX(IF(D444="",0,EDATE(D444,12)),IF(E444="",0,EDATE(E444,3))))</f>
        <v/>
      </c>
      <c r="N444" s="14">
        <f>IF(K444&lt;&gt;"",EDATE(K444,18),IF(F444="Y",DATE(2027,6,30),""))</f>
        <v/>
      </c>
      <c r="O444" s="16">
        <f>IF(AND(F444="Y",COUNT(D444:E444)=0),"Needs a GPCCMP before 1 July 2027","")</f>
        <v/>
      </c>
      <c r="P444" s="17">
        <f>IF(A444="","",MAX(0,5-IF(H444="",0,H444)))</f>
        <v/>
      </c>
      <c r="Q444" s="16">
        <f>IF(C444="N","Check: registered elsewhere, the plan stays there; not registered, the usual GP or practice bills","")</f>
        <v/>
      </c>
      <c r="R444" s="16">
        <f>IF(A444="","",IF(AND(K444="",F444&lt;&gt;"Y"),"Enter plan dates",IF(N444&lt;TODAY(),"Access lapsed: review or new plan needed",IF(N444-TODAY()&lt;=60,"Access lapses within 60 days",IF(O444&lt;&gt;"","Old plan: move before 1 July 2027",IF(AND(K444&lt;&gt;"",TODAY()&gt;=L444),"Review window open","OK"))))))</f>
        <v/>
      </c>
    </row>
    <row r="445">
      <c r="A445" s="18" t="n"/>
      <c r="B445" s="18" t="n"/>
      <c r="C445" s="18" t="n"/>
      <c r="D445" s="19" t="n"/>
      <c r="E445" s="19" t="n"/>
      <c r="F445" s="18" t="n"/>
      <c r="G445" s="19" t="n"/>
      <c r="H445" s="18" t="n"/>
      <c r="I445" s="19" t="n"/>
      <c r="J445" s="20" t="n"/>
      <c r="K445" s="14">
        <f>IF(COUNT(D445:E445)=0,"",MAX(D445:E445))</f>
        <v/>
      </c>
      <c r="L445" s="15">
        <f>IF(K445="",IF(F445="Y","No 967: prepare a new plan (965)",""),EDATE(K445,3))</f>
        <v/>
      </c>
      <c r="M445" s="15">
        <f>IF(COUNT(D445:E445)=0,IF(F445="Y","No GPCCMP recorded",""),MAX(IF(D445="",0,EDATE(D445,12)),IF(E445="",0,EDATE(E445,3))))</f>
        <v/>
      </c>
      <c r="N445" s="14">
        <f>IF(K445&lt;&gt;"",EDATE(K445,18),IF(F445="Y",DATE(2027,6,30),""))</f>
        <v/>
      </c>
      <c r="O445" s="16">
        <f>IF(AND(F445="Y",COUNT(D445:E445)=0),"Needs a GPCCMP before 1 July 2027","")</f>
        <v/>
      </c>
      <c r="P445" s="17">
        <f>IF(A445="","",MAX(0,5-IF(H445="",0,H445)))</f>
        <v/>
      </c>
      <c r="Q445" s="16">
        <f>IF(C445="N","Check: registered elsewhere, the plan stays there; not registered, the usual GP or practice bills","")</f>
        <v/>
      </c>
      <c r="R445" s="16">
        <f>IF(A445="","",IF(AND(K445="",F445&lt;&gt;"Y"),"Enter plan dates",IF(N445&lt;TODAY(),"Access lapsed: review or new plan needed",IF(N445-TODAY()&lt;=60,"Access lapses within 60 days",IF(O445&lt;&gt;"","Old plan: move before 1 July 2027",IF(AND(K445&lt;&gt;"",TODAY()&gt;=L445),"Review window open","OK"))))))</f>
        <v/>
      </c>
    </row>
    <row r="446">
      <c r="A446" s="18" t="n"/>
      <c r="B446" s="18" t="n"/>
      <c r="C446" s="18" t="n"/>
      <c r="D446" s="19" t="n"/>
      <c r="E446" s="19" t="n"/>
      <c r="F446" s="18" t="n"/>
      <c r="G446" s="19" t="n"/>
      <c r="H446" s="18" t="n"/>
      <c r="I446" s="19" t="n"/>
      <c r="J446" s="20" t="n"/>
      <c r="K446" s="14">
        <f>IF(COUNT(D446:E446)=0,"",MAX(D446:E446))</f>
        <v/>
      </c>
      <c r="L446" s="15">
        <f>IF(K446="",IF(F446="Y","No 967: prepare a new plan (965)",""),EDATE(K446,3))</f>
        <v/>
      </c>
      <c r="M446" s="15">
        <f>IF(COUNT(D446:E446)=0,IF(F446="Y","No GPCCMP recorded",""),MAX(IF(D446="",0,EDATE(D446,12)),IF(E446="",0,EDATE(E446,3))))</f>
        <v/>
      </c>
      <c r="N446" s="14">
        <f>IF(K446&lt;&gt;"",EDATE(K446,18),IF(F446="Y",DATE(2027,6,30),""))</f>
        <v/>
      </c>
      <c r="O446" s="16">
        <f>IF(AND(F446="Y",COUNT(D446:E446)=0),"Needs a GPCCMP before 1 July 2027","")</f>
        <v/>
      </c>
      <c r="P446" s="17">
        <f>IF(A446="","",MAX(0,5-IF(H446="",0,H446)))</f>
        <v/>
      </c>
      <c r="Q446" s="16">
        <f>IF(C446="N","Check: registered elsewhere, the plan stays there; not registered, the usual GP or practice bills","")</f>
        <v/>
      </c>
      <c r="R446" s="16">
        <f>IF(A446="","",IF(AND(K446="",F446&lt;&gt;"Y"),"Enter plan dates",IF(N446&lt;TODAY(),"Access lapsed: review or new plan needed",IF(N446-TODAY()&lt;=60,"Access lapses within 60 days",IF(O446&lt;&gt;"","Old plan: move before 1 July 2027",IF(AND(K446&lt;&gt;"",TODAY()&gt;=L446),"Review window open","OK"))))))</f>
        <v/>
      </c>
    </row>
    <row r="447">
      <c r="A447" s="18" t="n"/>
      <c r="B447" s="18" t="n"/>
      <c r="C447" s="18" t="n"/>
      <c r="D447" s="19" t="n"/>
      <c r="E447" s="19" t="n"/>
      <c r="F447" s="18" t="n"/>
      <c r="G447" s="19" t="n"/>
      <c r="H447" s="18" t="n"/>
      <c r="I447" s="19" t="n"/>
      <c r="J447" s="20" t="n"/>
      <c r="K447" s="14">
        <f>IF(COUNT(D447:E447)=0,"",MAX(D447:E447))</f>
        <v/>
      </c>
      <c r="L447" s="15">
        <f>IF(K447="",IF(F447="Y","No 967: prepare a new plan (965)",""),EDATE(K447,3))</f>
        <v/>
      </c>
      <c r="M447" s="15">
        <f>IF(COUNT(D447:E447)=0,IF(F447="Y","No GPCCMP recorded",""),MAX(IF(D447="",0,EDATE(D447,12)),IF(E447="",0,EDATE(E447,3))))</f>
        <v/>
      </c>
      <c r="N447" s="14">
        <f>IF(K447&lt;&gt;"",EDATE(K447,18),IF(F447="Y",DATE(2027,6,30),""))</f>
        <v/>
      </c>
      <c r="O447" s="16">
        <f>IF(AND(F447="Y",COUNT(D447:E447)=0),"Needs a GPCCMP before 1 July 2027","")</f>
        <v/>
      </c>
      <c r="P447" s="17">
        <f>IF(A447="","",MAX(0,5-IF(H447="",0,H447)))</f>
        <v/>
      </c>
      <c r="Q447" s="16">
        <f>IF(C447="N","Check: registered elsewhere, the plan stays there; not registered, the usual GP or practice bills","")</f>
        <v/>
      </c>
      <c r="R447" s="16">
        <f>IF(A447="","",IF(AND(K447="",F447&lt;&gt;"Y"),"Enter plan dates",IF(N447&lt;TODAY(),"Access lapsed: review or new plan needed",IF(N447-TODAY()&lt;=60,"Access lapses within 60 days",IF(O447&lt;&gt;"","Old plan: move before 1 July 2027",IF(AND(K447&lt;&gt;"",TODAY()&gt;=L447),"Review window open","OK"))))))</f>
        <v/>
      </c>
    </row>
    <row r="448">
      <c r="A448" s="18" t="n"/>
      <c r="B448" s="18" t="n"/>
      <c r="C448" s="18" t="n"/>
      <c r="D448" s="19" t="n"/>
      <c r="E448" s="19" t="n"/>
      <c r="F448" s="18" t="n"/>
      <c r="G448" s="19" t="n"/>
      <c r="H448" s="18" t="n"/>
      <c r="I448" s="19" t="n"/>
      <c r="J448" s="20" t="n"/>
      <c r="K448" s="14">
        <f>IF(COUNT(D448:E448)=0,"",MAX(D448:E448))</f>
        <v/>
      </c>
      <c r="L448" s="15">
        <f>IF(K448="",IF(F448="Y","No 967: prepare a new plan (965)",""),EDATE(K448,3))</f>
        <v/>
      </c>
      <c r="M448" s="15">
        <f>IF(COUNT(D448:E448)=0,IF(F448="Y","No GPCCMP recorded",""),MAX(IF(D448="",0,EDATE(D448,12)),IF(E448="",0,EDATE(E448,3))))</f>
        <v/>
      </c>
      <c r="N448" s="14">
        <f>IF(K448&lt;&gt;"",EDATE(K448,18),IF(F448="Y",DATE(2027,6,30),""))</f>
        <v/>
      </c>
      <c r="O448" s="16">
        <f>IF(AND(F448="Y",COUNT(D448:E448)=0),"Needs a GPCCMP before 1 July 2027","")</f>
        <v/>
      </c>
      <c r="P448" s="17">
        <f>IF(A448="","",MAX(0,5-IF(H448="",0,H448)))</f>
        <v/>
      </c>
      <c r="Q448" s="16">
        <f>IF(C448="N","Check: registered elsewhere, the plan stays there; not registered, the usual GP or practice bills","")</f>
        <v/>
      </c>
      <c r="R448" s="16">
        <f>IF(A448="","",IF(AND(K448="",F448&lt;&gt;"Y"),"Enter plan dates",IF(N448&lt;TODAY(),"Access lapsed: review or new plan needed",IF(N448-TODAY()&lt;=60,"Access lapses within 60 days",IF(O448&lt;&gt;"","Old plan: move before 1 July 2027",IF(AND(K448&lt;&gt;"",TODAY()&gt;=L448),"Review window open","OK"))))))</f>
        <v/>
      </c>
    </row>
    <row r="449">
      <c r="A449" s="18" t="n"/>
      <c r="B449" s="18" t="n"/>
      <c r="C449" s="18" t="n"/>
      <c r="D449" s="19" t="n"/>
      <c r="E449" s="19" t="n"/>
      <c r="F449" s="18" t="n"/>
      <c r="G449" s="19" t="n"/>
      <c r="H449" s="18" t="n"/>
      <c r="I449" s="19" t="n"/>
      <c r="J449" s="20" t="n"/>
      <c r="K449" s="14">
        <f>IF(COUNT(D449:E449)=0,"",MAX(D449:E449))</f>
        <v/>
      </c>
      <c r="L449" s="15">
        <f>IF(K449="",IF(F449="Y","No 967: prepare a new plan (965)",""),EDATE(K449,3))</f>
        <v/>
      </c>
      <c r="M449" s="15">
        <f>IF(COUNT(D449:E449)=0,IF(F449="Y","No GPCCMP recorded",""),MAX(IF(D449="",0,EDATE(D449,12)),IF(E449="",0,EDATE(E449,3))))</f>
        <v/>
      </c>
      <c r="N449" s="14">
        <f>IF(K449&lt;&gt;"",EDATE(K449,18),IF(F449="Y",DATE(2027,6,30),""))</f>
        <v/>
      </c>
      <c r="O449" s="16">
        <f>IF(AND(F449="Y",COUNT(D449:E449)=0),"Needs a GPCCMP before 1 July 2027","")</f>
        <v/>
      </c>
      <c r="P449" s="17">
        <f>IF(A449="","",MAX(0,5-IF(H449="",0,H449)))</f>
        <v/>
      </c>
      <c r="Q449" s="16">
        <f>IF(C449="N","Check: registered elsewhere, the plan stays there; not registered, the usual GP or practice bills","")</f>
        <v/>
      </c>
      <c r="R449" s="16">
        <f>IF(A449="","",IF(AND(K449="",F449&lt;&gt;"Y"),"Enter plan dates",IF(N449&lt;TODAY(),"Access lapsed: review or new plan needed",IF(N449-TODAY()&lt;=60,"Access lapses within 60 days",IF(O449&lt;&gt;"","Old plan: move before 1 July 2027",IF(AND(K449&lt;&gt;"",TODAY()&gt;=L449),"Review window open","OK"))))))</f>
        <v/>
      </c>
    </row>
    <row r="450">
      <c r="A450" s="18" t="n"/>
      <c r="B450" s="18" t="n"/>
      <c r="C450" s="18" t="n"/>
      <c r="D450" s="19" t="n"/>
      <c r="E450" s="19" t="n"/>
      <c r="F450" s="18" t="n"/>
      <c r="G450" s="19" t="n"/>
      <c r="H450" s="18" t="n"/>
      <c r="I450" s="19" t="n"/>
      <c r="J450" s="20" t="n"/>
      <c r="K450" s="14">
        <f>IF(COUNT(D450:E450)=0,"",MAX(D450:E450))</f>
        <v/>
      </c>
      <c r="L450" s="15">
        <f>IF(K450="",IF(F450="Y","No 967: prepare a new plan (965)",""),EDATE(K450,3))</f>
        <v/>
      </c>
      <c r="M450" s="15">
        <f>IF(COUNT(D450:E450)=0,IF(F450="Y","No GPCCMP recorded",""),MAX(IF(D450="",0,EDATE(D450,12)),IF(E450="",0,EDATE(E450,3))))</f>
        <v/>
      </c>
      <c r="N450" s="14">
        <f>IF(K450&lt;&gt;"",EDATE(K450,18),IF(F450="Y",DATE(2027,6,30),""))</f>
        <v/>
      </c>
      <c r="O450" s="16">
        <f>IF(AND(F450="Y",COUNT(D450:E450)=0),"Needs a GPCCMP before 1 July 2027","")</f>
        <v/>
      </c>
      <c r="P450" s="17">
        <f>IF(A450="","",MAX(0,5-IF(H450="",0,H450)))</f>
        <v/>
      </c>
      <c r="Q450" s="16">
        <f>IF(C450="N","Check: registered elsewhere, the plan stays there; not registered, the usual GP or practice bills","")</f>
        <v/>
      </c>
      <c r="R450" s="16">
        <f>IF(A450="","",IF(AND(K450="",F450&lt;&gt;"Y"),"Enter plan dates",IF(N450&lt;TODAY(),"Access lapsed: review or new plan needed",IF(N450-TODAY()&lt;=60,"Access lapses within 60 days",IF(O450&lt;&gt;"","Old plan: move before 1 July 2027",IF(AND(K450&lt;&gt;"",TODAY()&gt;=L450),"Review window open","OK"))))))</f>
        <v/>
      </c>
    </row>
    <row r="451">
      <c r="A451" s="18" t="n"/>
      <c r="B451" s="18" t="n"/>
      <c r="C451" s="18" t="n"/>
      <c r="D451" s="19" t="n"/>
      <c r="E451" s="19" t="n"/>
      <c r="F451" s="18" t="n"/>
      <c r="G451" s="19" t="n"/>
      <c r="H451" s="18" t="n"/>
      <c r="I451" s="19" t="n"/>
      <c r="J451" s="20" t="n"/>
      <c r="K451" s="14">
        <f>IF(COUNT(D451:E451)=0,"",MAX(D451:E451))</f>
        <v/>
      </c>
      <c r="L451" s="15">
        <f>IF(K451="",IF(F451="Y","No 967: prepare a new plan (965)",""),EDATE(K451,3))</f>
        <v/>
      </c>
      <c r="M451" s="15">
        <f>IF(COUNT(D451:E451)=0,IF(F451="Y","No GPCCMP recorded",""),MAX(IF(D451="",0,EDATE(D451,12)),IF(E451="",0,EDATE(E451,3))))</f>
        <v/>
      </c>
      <c r="N451" s="14">
        <f>IF(K451&lt;&gt;"",EDATE(K451,18),IF(F451="Y",DATE(2027,6,30),""))</f>
        <v/>
      </c>
      <c r="O451" s="16">
        <f>IF(AND(F451="Y",COUNT(D451:E451)=0),"Needs a GPCCMP before 1 July 2027","")</f>
        <v/>
      </c>
      <c r="P451" s="17">
        <f>IF(A451="","",MAX(0,5-IF(H451="",0,H451)))</f>
        <v/>
      </c>
      <c r="Q451" s="16">
        <f>IF(C451="N","Check: registered elsewhere, the plan stays there; not registered, the usual GP or practice bills","")</f>
        <v/>
      </c>
      <c r="R451" s="16">
        <f>IF(A451="","",IF(AND(K451="",F451&lt;&gt;"Y"),"Enter plan dates",IF(N451&lt;TODAY(),"Access lapsed: review or new plan needed",IF(N451-TODAY()&lt;=60,"Access lapses within 60 days",IF(O451&lt;&gt;"","Old plan: move before 1 July 2027",IF(AND(K451&lt;&gt;"",TODAY()&gt;=L451),"Review window open","OK"))))))</f>
        <v/>
      </c>
    </row>
    <row r="452">
      <c r="A452" s="18" t="n"/>
      <c r="B452" s="18" t="n"/>
      <c r="C452" s="18" t="n"/>
      <c r="D452" s="19" t="n"/>
      <c r="E452" s="19" t="n"/>
      <c r="F452" s="18" t="n"/>
      <c r="G452" s="19" t="n"/>
      <c r="H452" s="18" t="n"/>
      <c r="I452" s="19" t="n"/>
      <c r="J452" s="20" t="n"/>
      <c r="K452" s="14">
        <f>IF(COUNT(D452:E452)=0,"",MAX(D452:E452))</f>
        <v/>
      </c>
      <c r="L452" s="15">
        <f>IF(K452="",IF(F452="Y","No 967: prepare a new plan (965)",""),EDATE(K452,3))</f>
        <v/>
      </c>
      <c r="M452" s="15">
        <f>IF(COUNT(D452:E452)=0,IF(F452="Y","No GPCCMP recorded",""),MAX(IF(D452="",0,EDATE(D452,12)),IF(E452="",0,EDATE(E452,3))))</f>
        <v/>
      </c>
      <c r="N452" s="14">
        <f>IF(K452&lt;&gt;"",EDATE(K452,18),IF(F452="Y",DATE(2027,6,30),""))</f>
        <v/>
      </c>
      <c r="O452" s="16">
        <f>IF(AND(F452="Y",COUNT(D452:E452)=0),"Needs a GPCCMP before 1 July 2027","")</f>
        <v/>
      </c>
      <c r="P452" s="17">
        <f>IF(A452="","",MAX(0,5-IF(H452="",0,H452)))</f>
        <v/>
      </c>
      <c r="Q452" s="16">
        <f>IF(C452="N","Check: registered elsewhere, the plan stays there; not registered, the usual GP or practice bills","")</f>
        <v/>
      </c>
      <c r="R452" s="16">
        <f>IF(A452="","",IF(AND(K452="",F452&lt;&gt;"Y"),"Enter plan dates",IF(N452&lt;TODAY(),"Access lapsed: review or new plan needed",IF(N452-TODAY()&lt;=60,"Access lapses within 60 days",IF(O452&lt;&gt;"","Old plan: move before 1 July 2027",IF(AND(K452&lt;&gt;"",TODAY()&gt;=L452),"Review window open","OK"))))))</f>
        <v/>
      </c>
    </row>
    <row r="453">
      <c r="A453" s="18" t="n"/>
      <c r="B453" s="18" t="n"/>
      <c r="C453" s="18" t="n"/>
      <c r="D453" s="19" t="n"/>
      <c r="E453" s="19" t="n"/>
      <c r="F453" s="18" t="n"/>
      <c r="G453" s="19" t="n"/>
      <c r="H453" s="18" t="n"/>
      <c r="I453" s="19" t="n"/>
      <c r="J453" s="20" t="n"/>
      <c r="K453" s="14">
        <f>IF(COUNT(D453:E453)=0,"",MAX(D453:E453))</f>
        <v/>
      </c>
      <c r="L453" s="15">
        <f>IF(K453="",IF(F453="Y","No 967: prepare a new plan (965)",""),EDATE(K453,3))</f>
        <v/>
      </c>
      <c r="M453" s="15">
        <f>IF(COUNT(D453:E453)=0,IF(F453="Y","No GPCCMP recorded",""),MAX(IF(D453="",0,EDATE(D453,12)),IF(E453="",0,EDATE(E453,3))))</f>
        <v/>
      </c>
      <c r="N453" s="14">
        <f>IF(K453&lt;&gt;"",EDATE(K453,18),IF(F453="Y",DATE(2027,6,30),""))</f>
        <v/>
      </c>
      <c r="O453" s="16">
        <f>IF(AND(F453="Y",COUNT(D453:E453)=0),"Needs a GPCCMP before 1 July 2027","")</f>
        <v/>
      </c>
      <c r="P453" s="17">
        <f>IF(A453="","",MAX(0,5-IF(H453="",0,H453)))</f>
        <v/>
      </c>
      <c r="Q453" s="16">
        <f>IF(C453="N","Check: registered elsewhere, the plan stays there; not registered, the usual GP or practice bills","")</f>
        <v/>
      </c>
      <c r="R453" s="16">
        <f>IF(A453="","",IF(AND(K453="",F453&lt;&gt;"Y"),"Enter plan dates",IF(N453&lt;TODAY(),"Access lapsed: review or new plan needed",IF(N453-TODAY()&lt;=60,"Access lapses within 60 days",IF(O453&lt;&gt;"","Old plan: move before 1 July 2027",IF(AND(K453&lt;&gt;"",TODAY()&gt;=L453),"Review window open","OK"))))))</f>
        <v/>
      </c>
    </row>
    <row r="454">
      <c r="A454" s="18" t="n"/>
      <c r="B454" s="18" t="n"/>
      <c r="C454" s="18" t="n"/>
      <c r="D454" s="19" t="n"/>
      <c r="E454" s="19" t="n"/>
      <c r="F454" s="18" t="n"/>
      <c r="G454" s="19" t="n"/>
      <c r="H454" s="18" t="n"/>
      <c r="I454" s="19" t="n"/>
      <c r="J454" s="20" t="n"/>
      <c r="K454" s="14">
        <f>IF(COUNT(D454:E454)=0,"",MAX(D454:E454))</f>
        <v/>
      </c>
      <c r="L454" s="15">
        <f>IF(K454="",IF(F454="Y","No 967: prepare a new plan (965)",""),EDATE(K454,3))</f>
        <v/>
      </c>
      <c r="M454" s="15">
        <f>IF(COUNT(D454:E454)=0,IF(F454="Y","No GPCCMP recorded",""),MAX(IF(D454="",0,EDATE(D454,12)),IF(E454="",0,EDATE(E454,3))))</f>
        <v/>
      </c>
      <c r="N454" s="14">
        <f>IF(K454&lt;&gt;"",EDATE(K454,18),IF(F454="Y",DATE(2027,6,30),""))</f>
        <v/>
      </c>
      <c r="O454" s="16">
        <f>IF(AND(F454="Y",COUNT(D454:E454)=0),"Needs a GPCCMP before 1 July 2027","")</f>
        <v/>
      </c>
      <c r="P454" s="17">
        <f>IF(A454="","",MAX(0,5-IF(H454="",0,H454)))</f>
        <v/>
      </c>
      <c r="Q454" s="16">
        <f>IF(C454="N","Check: registered elsewhere, the plan stays there; not registered, the usual GP or practice bills","")</f>
        <v/>
      </c>
      <c r="R454" s="16">
        <f>IF(A454="","",IF(AND(K454="",F454&lt;&gt;"Y"),"Enter plan dates",IF(N454&lt;TODAY(),"Access lapsed: review or new plan needed",IF(N454-TODAY()&lt;=60,"Access lapses within 60 days",IF(O454&lt;&gt;"","Old plan: move before 1 July 2027",IF(AND(K454&lt;&gt;"",TODAY()&gt;=L454),"Review window open","OK"))))))</f>
        <v/>
      </c>
    </row>
    <row r="455">
      <c r="A455" s="18" t="n"/>
      <c r="B455" s="18" t="n"/>
      <c r="C455" s="18" t="n"/>
      <c r="D455" s="19" t="n"/>
      <c r="E455" s="19" t="n"/>
      <c r="F455" s="18" t="n"/>
      <c r="G455" s="19" t="n"/>
      <c r="H455" s="18" t="n"/>
      <c r="I455" s="19" t="n"/>
      <c r="J455" s="20" t="n"/>
      <c r="K455" s="14">
        <f>IF(COUNT(D455:E455)=0,"",MAX(D455:E455))</f>
        <v/>
      </c>
      <c r="L455" s="15">
        <f>IF(K455="",IF(F455="Y","No 967: prepare a new plan (965)",""),EDATE(K455,3))</f>
        <v/>
      </c>
      <c r="M455" s="15">
        <f>IF(COUNT(D455:E455)=0,IF(F455="Y","No GPCCMP recorded",""),MAX(IF(D455="",0,EDATE(D455,12)),IF(E455="",0,EDATE(E455,3))))</f>
        <v/>
      </c>
      <c r="N455" s="14">
        <f>IF(K455&lt;&gt;"",EDATE(K455,18),IF(F455="Y",DATE(2027,6,30),""))</f>
        <v/>
      </c>
      <c r="O455" s="16">
        <f>IF(AND(F455="Y",COUNT(D455:E455)=0),"Needs a GPCCMP before 1 July 2027","")</f>
        <v/>
      </c>
      <c r="P455" s="17">
        <f>IF(A455="","",MAX(0,5-IF(H455="",0,H455)))</f>
        <v/>
      </c>
      <c r="Q455" s="16">
        <f>IF(C455="N","Check: registered elsewhere, the plan stays there; not registered, the usual GP or practice bills","")</f>
        <v/>
      </c>
      <c r="R455" s="16">
        <f>IF(A455="","",IF(AND(K455="",F455&lt;&gt;"Y"),"Enter plan dates",IF(N455&lt;TODAY(),"Access lapsed: review or new plan needed",IF(N455-TODAY()&lt;=60,"Access lapses within 60 days",IF(O455&lt;&gt;"","Old plan: move before 1 July 2027",IF(AND(K455&lt;&gt;"",TODAY()&gt;=L455),"Review window open","OK"))))))</f>
        <v/>
      </c>
    </row>
    <row r="456">
      <c r="A456" s="18" t="n"/>
      <c r="B456" s="18" t="n"/>
      <c r="C456" s="18" t="n"/>
      <c r="D456" s="19" t="n"/>
      <c r="E456" s="19" t="n"/>
      <c r="F456" s="18" t="n"/>
      <c r="G456" s="19" t="n"/>
      <c r="H456" s="18" t="n"/>
      <c r="I456" s="19" t="n"/>
      <c r="J456" s="20" t="n"/>
      <c r="K456" s="14">
        <f>IF(COUNT(D456:E456)=0,"",MAX(D456:E456))</f>
        <v/>
      </c>
      <c r="L456" s="15">
        <f>IF(K456="",IF(F456="Y","No 967: prepare a new plan (965)",""),EDATE(K456,3))</f>
        <v/>
      </c>
      <c r="M456" s="15">
        <f>IF(COUNT(D456:E456)=0,IF(F456="Y","No GPCCMP recorded",""),MAX(IF(D456="",0,EDATE(D456,12)),IF(E456="",0,EDATE(E456,3))))</f>
        <v/>
      </c>
      <c r="N456" s="14">
        <f>IF(K456&lt;&gt;"",EDATE(K456,18),IF(F456="Y",DATE(2027,6,30),""))</f>
        <v/>
      </c>
      <c r="O456" s="16">
        <f>IF(AND(F456="Y",COUNT(D456:E456)=0),"Needs a GPCCMP before 1 July 2027","")</f>
        <v/>
      </c>
      <c r="P456" s="17">
        <f>IF(A456="","",MAX(0,5-IF(H456="",0,H456)))</f>
        <v/>
      </c>
      <c r="Q456" s="16">
        <f>IF(C456="N","Check: registered elsewhere, the plan stays there; not registered, the usual GP or practice bills","")</f>
        <v/>
      </c>
      <c r="R456" s="16">
        <f>IF(A456="","",IF(AND(K456="",F456&lt;&gt;"Y"),"Enter plan dates",IF(N456&lt;TODAY(),"Access lapsed: review or new plan needed",IF(N456-TODAY()&lt;=60,"Access lapses within 60 days",IF(O456&lt;&gt;"","Old plan: move before 1 July 2027",IF(AND(K456&lt;&gt;"",TODAY()&gt;=L456),"Review window open","OK"))))))</f>
        <v/>
      </c>
    </row>
    <row r="457">
      <c r="A457" s="18" t="n"/>
      <c r="B457" s="18" t="n"/>
      <c r="C457" s="18" t="n"/>
      <c r="D457" s="19" t="n"/>
      <c r="E457" s="19" t="n"/>
      <c r="F457" s="18" t="n"/>
      <c r="G457" s="19" t="n"/>
      <c r="H457" s="18" t="n"/>
      <c r="I457" s="19" t="n"/>
      <c r="J457" s="20" t="n"/>
      <c r="K457" s="14">
        <f>IF(COUNT(D457:E457)=0,"",MAX(D457:E457))</f>
        <v/>
      </c>
      <c r="L457" s="15">
        <f>IF(K457="",IF(F457="Y","No 967: prepare a new plan (965)",""),EDATE(K457,3))</f>
        <v/>
      </c>
      <c r="M457" s="15">
        <f>IF(COUNT(D457:E457)=0,IF(F457="Y","No GPCCMP recorded",""),MAX(IF(D457="",0,EDATE(D457,12)),IF(E457="",0,EDATE(E457,3))))</f>
        <v/>
      </c>
      <c r="N457" s="14">
        <f>IF(K457&lt;&gt;"",EDATE(K457,18),IF(F457="Y",DATE(2027,6,30),""))</f>
        <v/>
      </c>
      <c r="O457" s="16">
        <f>IF(AND(F457="Y",COUNT(D457:E457)=0),"Needs a GPCCMP before 1 July 2027","")</f>
        <v/>
      </c>
      <c r="P457" s="17">
        <f>IF(A457="","",MAX(0,5-IF(H457="",0,H457)))</f>
        <v/>
      </c>
      <c r="Q457" s="16">
        <f>IF(C457="N","Check: registered elsewhere, the plan stays there; not registered, the usual GP or practice bills","")</f>
        <v/>
      </c>
      <c r="R457" s="16">
        <f>IF(A457="","",IF(AND(K457="",F457&lt;&gt;"Y"),"Enter plan dates",IF(N457&lt;TODAY(),"Access lapsed: review or new plan needed",IF(N457-TODAY()&lt;=60,"Access lapses within 60 days",IF(O457&lt;&gt;"","Old plan: move before 1 July 2027",IF(AND(K457&lt;&gt;"",TODAY()&gt;=L457),"Review window open","OK"))))))</f>
        <v/>
      </c>
    </row>
    <row r="458">
      <c r="A458" s="18" t="n"/>
      <c r="B458" s="18" t="n"/>
      <c r="C458" s="18" t="n"/>
      <c r="D458" s="19" t="n"/>
      <c r="E458" s="19" t="n"/>
      <c r="F458" s="18" t="n"/>
      <c r="G458" s="19" t="n"/>
      <c r="H458" s="18" t="n"/>
      <c r="I458" s="19" t="n"/>
      <c r="J458" s="20" t="n"/>
      <c r="K458" s="14">
        <f>IF(COUNT(D458:E458)=0,"",MAX(D458:E458))</f>
        <v/>
      </c>
      <c r="L458" s="15">
        <f>IF(K458="",IF(F458="Y","No 967: prepare a new plan (965)",""),EDATE(K458,3))</f>
        <v/>
      </c>
      <c r="M458" s="15">
        <f>IF(COUNT(D458:E458)=0,IF(F458="Y","No GPCCMP recorded",""),MAX(IF(D458="",0,EDATE(D458,12)),IF(E458="",0,EDATE(E458,3))))</f>
        <v/>
      </c>
      <c r="N458" s="14">
        <f>IF(K458&lt;&gt;"",EDATE(K458,18),IF(F458="Y",DATE(2027,6,30),""))</f>
        <v/>
      </c>
      <c r="O458" s="16">
        <f>IF(AND(F458="Y",COUNT(D458:E458)=0),"Needs a GPCCMP before 1 July 2027","")</f>
        <v/>
      </c>
      <c r="P458" s="17">
        <f>IF(A458="","",MAX(0,5-IF(H458="",0,H458)))</f>
        <v/>
      </c>
      <c r="Q458" s="16">
        <f>IF(C458="N","Check: registered elsewhere, the plan stays there; not registered, the usual GP or practice bills","")</f>
        <v/>
      </c>
      <c r="R458" s="16">
        <f>IF(A458="","",IF(AND(K458="",F458&lt;&gt;"Y"),"Enter plan dates",IF(N458&lt;TODAY(),"Access lapsed: review or new plan needed",IF(N458-TODAY()&lt;=60,"Access lapses within 60 days",IF(O458&lt;&gt;"","Old plan: move before 1 July 2027",IF(AND(K458&lt;&gt;"",TODAY()&gt;=L458),"Review window open","OK"))))))</f>
        <v/>
      </c>
    </row>
    <row r="459">
      <c r="A459" s="18" t="n"/>
      <c r="B459" s="18" t="n"/>
      <c r="C459" s="18" t="n"/>
      <c r="D459" s="19" t="n"/>
      <c r="E459" s="19" t="n"/>
      <c r="F459" s="18" t="n"/>
      <c r="G459" s="19" t="n"/>
      <c r="H459" s="18" t="n"/>
      <c r="I459" s="19" t="n"/>
      <c r="J459" s="20" t="n"/>
      <c r="K459" s="14">
        <f>IF(COUNT(D459:E459)=0,"",MAX(D459:E459))</f>
        <v/>
      </c>
      <c r="L459" s="15">
        <f>IF(K459="",IF(F459="Y","No 967: prepare a new plan (965)",""),EDATE(K459,3))</f>
        <v/>
      </c>
      <c r="M459" s="15">
        <f>IF(COUNT(D459:E459)=0,IF(F459="Y","No GPCCMP recorded",""),MAX(IF(D459="",0,EDATE(D459,12)),IF(E459="",0,EDATE(E459,3))))</f>
        <v/>
      </c>
      <c r="N459" s="14">
        <f>IF(K459&lt;&gt;"",EDATE(K459,18),IF(F459="Y",DATE(2027,6,30),""))</f>
        <v/>
      </c>
      <c r="O459" s="16">
        <f>IF(AND(F459="Y",COUNT(D459:E459)=0),"Needs a GPCCMP before 1 July 2027","")</f>
        <v/>
      </c>
      <c r="P459" s="17">
        <f>IF(A459="","",MAX(0,5-IF(H459="",0,H459)))</f>
        <v/>
      </c>
      <c r="Q459" s="16">
        <f>IF(C459="N","Check: registered elsewhere, the plan stays there; not registered, the usual GP or practice bills","")</f>
        <v/>
      </c>
      <c r="R459" s="16">
        <f>IF(A459="","",IF(AND(K459="",F459&lt;&gt;"Y"),"Enter plan dates",IF(N459&lt;TODAY(),"Access lapsed: review or new plan needed",IF(N459-TODAY()&lt;=60,"Access lapses within 60 days",IF(O459&lt;&gt;"","Old plan: move before 1 July 2027",IF(AND(K459&lt;&gt;"",TODAY()&gt;=L459),"Review window open","OK"))))))</f>
        <v/>
      </c>
    </row>
    <row r="460">
      <c r="A460" s="18" t="n"/>
      <c r="B460" s="18" t="n"/>
      <c r="C460" s="18" t="n"/>
      <c r="D460" s="19" t="n"/>
      <c r="E460" s="19" t="n"/>
      <c r="F460" s="18" t="n"/>
      <c r="G460" s="19" t="n"/>
      <c r="H460" s="18" t="n"/>
      <c r="I460" s="19" t="n"/>
      <c r="J460" s="20" t="n"/>
      <c r="K460" s="14">
        <f>IF(COUNT(D460:E460)=0,"",MAX(D460:E460))</f>
        <v/>
      </c>
      <c r="L460" s="15">
        <f>IF(K460="",IF(F460="Y","No 967: prepare a new plan (965)",""),EDATE(K460,3))</f>
        <v/>
      </c>
      <c r="M460" s="15">
        <f>IF(COUNT(D460:E460)=0,IF(F460="Y","No GPCCMP recorded",""),MAX(IF(D460="",0,EDATE(D460,12)),IF(E460="",0,EDATE(E460,3))))</f>
        <v/>
      </c>
      <c r="N460" s="14">
        <f>IF(K460&lt;&gt;"",EDATE(K460,18),IF(F460="Y",DATE(2027,6,30),""))</f>
        <v/>
      </c>
      <c r="O460" s="16">
        <f>IF(AND(F460="Y",COUNT(D460:E460)=0),"Needs a GPCCMP before 1 July 2027","")</f>
        <v/>
      </c>
      <c r="P460" s="17">
        <f>IF(A460="","",MAX(0,5-IF(H460="",0,H460)))</f>
        <v/>
      </c>
      <c r="Q460" s="16">
        <f>IF(C460="N","Check: registered elsewhere, the plan stays there; not registered, the usual GP or practice bills","")</f>
        <v/>
      </c>
      <c r="R460" s="16">
        <f>IF(A460="","",IF(AND(K460="",F460&lt;&gt;"Y"),"Enter plan dates",IF(N460&lt;TODAY(),"Access lapsed: review or new plan needed",IF(N460-TODAY()&lt;=60,"Access lapses within 60 days",IF(O460&lt;&gt;"","Old plan: move before 1 July 2027",IF(AND(K460&lt;&gt;"",TODAY()&gt;=L460),"Review window open","OK"))))))</f>
        <v/>
      </c>
    </row>
    <row r="461">
      <c r="A461" s="18" t="n"/>
      <c r="B461" s="18" t="n"/>
      <c r="C461" s="18" t="n"/>
      <c r="D461" s="19" t="n"/>
      <c r="E461" s="19" t="n"/>
      <c r="F461" s="18" t="n"/>
      <c r="G461" s="19" t="n"/>
      <c r="H461" s="18" t="n"/>
      <c r="I461" s="19" t="n"/>
      <c r="J461" s="20" t="n"/>
      <c r="K461" s="14">
        <f>IF(COUNT(D461:E461)=0,"",MAX(D461:E461))</f>
        <v/>
      </c>
      <c r="L461" s="15">
        <f>IF(K461="",IF(F461="Y","No 967: prepare a new plan (965)",""),EDATE(K461,3))</f>
        <v/>
      </c>
      <c r="M461" s="15">
        <f>IF(COUNT(D461:E461)=0,IF(F461="Y","No GPCCMP recorded",""),MAX(IF(D461="",0,EDATE(D461,12)),IF(E461="",0,EDATE(E461,3))))</f>
        <v/>
      </c>
      <c r="N461" s="14">
        <f>IF(K461&lt;&gt;"",EDATE(K461,18),IF(F461="Y",DATE(2027,6,30),""))</f>
        <v/>
      </c>
      <c r="O461" s="16">
        <f>IF(AND(F461="Y",COUNT(D461:E461)=0),"Needs a GPCCMP before 1 July 2027","")</f>
        <v/>
      </c>
      <c r="P461" s="17">
        <f>IF(A461="","",MAX(0,5-IF(H461="",0,H461)))</f>
        <v/>
      </c>
      <c r="Q461" s="16">
        <f>IF(C461="N","Check: registered elsewhere, the plan stays there; not registered, the usual GP or practice bills","")</f>
        <v/>
      </c>
      <c r="R461" s="16">
        <f>IF(A461="","",IF(AND(K461="",F461&lt;&gt;"Y"),"Enter plan dates",IF(N461&lt;TODAY(),"Access lapsed: review or new plan needed",IF(N461-TODAY()&lt;=60,"Access lapses within 60 days",IF(O461&lt;&gt;"","Old plan: move before 1 July 2027",IF(AND(K461&lt;&gt;"",TODAY()&gt;=L461),"Review window open","OK"))))))</f>
        <v/>
      </c>
    </row>
    <row r="462">
      <c r="A462" s="18" t="n"/>
      <c r="B462" s="18" t="n"/>
      <c r="C462" s="18" t="n"/>
      <c r="D462" s="19" t="n"/>
      <c r="E462" s="19" t="n"/>
      <c r="F462" s="18" t="n"/>
      <c r="G462" s="19" t="n"/>
      <c r="H462" s="18" t="n"/>
      <c r="I462" s="19" t="n"/>
      <c r="J462" s="20" t="n"/>
      <c r="K462" s="14">
        <f>IF(COUNT(D462:E462)=0,"",MAX(D462:E462))</f>
        <v/>
      </c>
      <c r="L462" s="15">
        <f>IF(K462="",IF(F462="Y","No 967: prepare a new plan (965)",""),EDATE(K462,3))</f>
        <v/>
      </c>
      <c r="M462" s="15">
        <f>IF(COUNT(D462:E462)=0,IF(F462="Y","No GPCCMP recorded",""),MAX(IF(D462="",0,EDATE(D462,12)),IF(E462="",0,EDATE(E462,3))))</f>
        <v/>
      </c>
      <c r="N462" s="14">
        <f>IF(K462&lt;&gt;"",EDATE(K462,18),IF(F462="Y",DATE(2027,6,30),""))</f>
        <v/>
      </c>
      <c r="O462" s="16">
        <f>IF(AND(F462="Y",COUNT(D462:E462)=0),"Needs a GPCCMP before 1 July 2027","")</f>
        <v/>
      </c>
      <c r="P462" s="17">
        <f>IF(A462="","",MAX(0,5-IF(H462="",0,H462)))</f>
        <v/>
      </c>
      <c r="Q462" s="16">
        <f>IF(C462="N","Check: registered elsewhere, the plan stays there; not registered, the usual GP or practice bills","")</f>
        <v/>
      </c>
      <c r="R462" s="16">
        <f>IF(A462="","",IF(AND(K462="",F462&lt;&gt;"Y"),"Enter plan dates",IF(N462&lt;TODAY(),"Access lapsed: review or new plan needed",IF(N462-TODAY()&lt;=60,"Access lapses within 60 days",IF(O462&lt;&gt;"","Old plan: move before 1 July 2027",IF(AND(K462&lt;&gt;"",TODAY()&gt;=L462),"Review window open","OK"))))))</f>
        <v/>
      </c>
    </row>
    <row r="463">
      <c r="A463" s="18" t="n"/>
      <c r="B463" s="18" t="n"/>
      <c r="C463" s="18" t="n"/>
      <c r="D463" s="19" t="n"/>
      <c r="E463" s="19" t="n"/>
      <c r="F463" s="18" t="n"/>
      <c r="G463" s="19" t="n"/>
      <c r="H463" s="18" t="n"/>
      <c r="I463" s="19" t="n"/>
      <c r="J463" s="20" t="n"/>
      <c r="K463" s="14">
        <f>IF(COUNT(D463:E463)=0,"",MAX(D463:E463))</f>
        <v/>
      </c>
      <c r="L463" s="15">
        <f>IF(K463="",IF(F463="Y","No 967: prepare a new plan (965)",""),EDATE(K463,3))</f>
        <v/>
      </c>
      <c r="M463" s="15">
        <f>IF(COUNT(D463:E463)=0,IF(F463="Y","No GPCCMP recorded",""),MAX(IF(D463="",0,EDATE(D463,12)),IF(E463="",0,EDATE(E463,3))))</f>
        <v/>
      </c>
      <c r="N463" s="14">
        <f>IF(K463&lt;&gt;"",EDATE(K463,18),IF(F463="Y",DATE(2027,6,30),""))</f>
        <v/>
      </c>
      <c r="O463" s="16">
        <f>IF(AND(F463="Y",COUNT(D463:E463)=0),"Needs a GPCCMP before 1 July 2027","")</f>
        <v/>
      </c>
      <c r="P463" s="17">
        <f>IF(A463="","",MAX(0,5-IF(H463="",0,H463)))</f>
        <v/>
      </c>
      <c r="Q463" s="16">
        <f>IF(C463="N","Check: registered elsewhere, the plan stays there; not registered, the usual GP or practice bills","")</f>
        <v/>
      </c>
      <c r="R463" s="16">
        <f>IF(A463="","",IF(AND(K463="",F463&lt;&gt;"Y"),"Enter plan dates",IF(N463&lt;TODAY(),"Access lapsed: review or new plan needed",IF(N463-TODAY()&lt;=60,"Access lapses within 60 days",IF(O463&lt;&gt;"","Old plan: move before 1 July 2027",IF(AND(K463&lt;&gt;"",TODAY()&gt;=L463),"Review window open","OK"))))))</f>
        <v/>
      </c>
    </row>
    <row r="464">
      <c r="A464" s="18" t="n"/>
      <c r="B464" s="18" t="n"/>
      <c r="C464" s="18" t="n"/>
      <c r="D464" s="19" t="n"/>
      <c r="E464" s="19" t="n"/>
      <c r="F464" s="18" t="n"/>
      <c r="G464" s="19" t="n"/>
      <c r="H464" s="18" t="n"/>
      <c r="I464" s="19" t="n"/>
      <c r="J464" s="20" t="n"/>
      <c r="K464" s="14">
        <f>IF(COUNT(D464:E464)=0,"",MAX(D464:E464))</f>
        <v/>
      </c>
      <c r="L464" s="15">
        <f>IF(K464="",IF(F464="Y","No 967: prepare a new plan (965)",""),EDATE(K464,3))</f>
        <v/>
      </c>
      <c r="M464" s="15">
        <f>IF(COUNT(D464:E464)=0,IF(F464="Y","No GPCCMP recorded",""),MAX(IF(D464="",0,EDATE(D464,12)),IF(E464="",0,EDATE(E464,3))))</f>
        <v/>
      </c>
      <c r="N464" s="14">
        <f>IF(K464&lt;&gt;"",EDATE(K464,18),IF(F464="Y",DATE(2027,6,30),""))</f>
        <v/>
      </c>
      <c r="O464" s="16">
        <f>IF(AND(F464="Y",COUNT(D464:E464)=0),"Needs a GPCCMP before 1 July 2027","")</f>
        <v/>
      </c>
      <c r="P464" s="17">
        <f>IF(A464="","",MAX(0,5-IF(H464="",0,H464)))</f>
        <v/>
      </c>
      <c r="Q464" s="16">
        <f>IF(C464="N","Check: registered elsewhere, the plan stays there; not registered, the usual GP or practice bills","")</f>
        <v/>
      </c>
      <c r="R464" s="16">
        <f>IF(A464="","",IF(AND(K464="",F464&lt;&gt;"Y"),"Enter plan dates",IF(N464&lt;TODAY(),"Access lapsed: review or new plan needed",IF(N464-TODAY()&lt;=60,"Access lapses within 60 days",IF(O464&lt;&gt;"","Old plan: move before 1 July 2027",IF(AND(K464&lt;&gt;"",TODAY()&gt;=L464),"Review window open","OK"))))))</f>
        <v/>
      </c>
    </row>
    <row r="465">
      <c r="A465" s="18" t="n"/>
      <c r="B465" s="18" t="n"/>
      <c r="C465" s="18" t="n"/>
      <c r="D465" s="19" t="n"/>
      <c r="E465" s="19" t="n"/>
      <c r="F465" s="18" t="n"/>
      <c r="G465" s="19" t="n"/>
      <c r="H465" s="18" t="n"/>
      <c r="I465" s="19" t="n"/>
      <c r="J465" s="20" t="n"/>
      <c r="K465" s="14">
        <f>IF(COUNT(D465:E465)=0,"",MAX(D465:E465))</f>
        <v/>
      </c>
      <c r="L465" s="15">
        <f>IF(K465="",IF(F465="Y","No 967: prepare a new plan (965)",""),EDATE(K465,3))</f>
        <v/>
      </c>
      <c r="M465" s="15">
        <f>IF(COUNT(D465:E465)=0,IF(F465="Y","No GPCCMP recorded",""),MAX(IF(D465="",0,EDATE(D465,12)),IF(E465="",0,EDATE(E465,3))))</f>
        <v/>
      </c>
      <c r="N465" s="14">
        <f>IF(K465&lt;&gt;"",EDATE(K465,18),IF(F465="Y",DATE(2027,6,30),""))</f>
        <v/>
      </c>
      <c r="O465" s="16">
        <f>IF(AND(F465="Y",COUNT(D465:E465)=0),"Needs a GPCCMP before 1 July 2027","")</f>
        <v/>
      </c>
      <c r="P465" s="17">
        <f>IF(A465="","",MAX(0,5-IF(H465="",0,H465)))</f>
        <v/>
      </c>
      <c r="Q465" s="16">
        <f>IF(C465="N","Check: registered elsewhere, the plan stays there; not registered, the usual GP or practice bills","")</f>
        <v/>
      </c>
      <c r="R465" s="16">
        <f>IF(A465="","",IF(AND(K465="",F465&lt;&gt;"Y"),"Enter plan dates",IF(N465&lt;TODAY(),"Access lapsed: review or new plan needed",IF(N465-TODAY()&lt;=60,"Access lapses within 60 days",IF(O465&lt;&gt;"","Old plan: move before 1 July 2027",IF(AND(K465&lt;&gt;"",TODAY()&gt;=L465),"Review window open","OK"))))))</f>
        <v/>
      </c>
    </row>
    <row r="466">
      <c r="A466" s="18" t="n"/>
      <c r="B466" s="18" t="n"/>
      <c r="C466" s="18" t="n"/>
      <c r="D466" s="19" t="n"/>
      <c r="E466" s="19" t="n"/>
      <c r="F466" s="18" t="n"/>
      <c r="G466" s="19" t="n"/>
      <c r="H466" s="18" t="n"/>
      <c r="I466" s="19" t="n"/>
      <c r="J466" s="20" t="n"/>
      <c r="K466" s="14">
        <f>IF(COUNT(D466:E466)=0,"",MAX(D466:E466))</f>
        <v/>
      </c>
      <c r="L466" s="15">
        <f>IF(K466="",IF(F466="Y","No 967: prepare a new plan (965)",""),EDATE(K466,3))</f>
        <v/>
      </c>
      <c r="M466" s="15">
        <f>IF(COUNT(D466:E466)=0,IF(F466="Y","No GPCCMP recorded",""),MAX(IF(D466="",0,EDATE(D466,12)),IF(E466="",0,EDATE(E466,3))))</f>
        <v/>
      </c>
      <c r="N466" s="14">
        <f>IF(K466&lt;&gt;"",EDATE(K466,18),IF(F466="Y",DATE(2027,6,30),""))</f>
        <v/>
      </c>
      <c r="O466" s="16">
        <f>IF(AND(F466="Y",COUNT(D466:E466)=0),"Needs a GPCCMP before 1 July 2027","")</f>
        <v/>
      </c>
      <c r="P466" s="17">
        <f>IF(A466="","",MAX(0,5-IF(H466="",0,H466)))</f>
        <v/>
      </c>
      <c r="Q466" s="16">
        <f>IF(C466="N","Check: registered elsewhere, the plan stays there; not registered, the usual GP or practice bills","")</f>
        <v/>
      </c>
      <c r="R466" s="16">
        <f>IF(A466="","",IF(AND(K466="",F466&lt;&gt;"Y"),"Enter plan dates",IF(N466&lt;TODAY(),"Access lapsed: review or new plan needed",IF(N466-TODAY()&lt;=60,"Access lapses within 60 days",IF(O466&lt;&gt;"","Old plan: move before 1 July 2027",IF(AND(K466&lt;&gt;"",TODAY()&gt;=L466),"Review window open","OK"))))))</f>
        <v/>
      </c>
    </row>
    <row r="467">
      <c r="A467" s="18" t="n"/>
      <c r="B467" s="18" t="n"/>
      <c r="C467" s="18" t="n"/>
      <c r="D467" s="19" t="n"/>
      <c r="E467" s="19" t="n"/>
      <c r="F467" s="18" t="n"/>
      <c r="G467" s="19" t="n"/>
      <c r="H467" s="18" t="n"/>
      <c r="I467" s="19" t="n"/>
      <c r="J467" s="20" t="n"/>
      <c r="K467" s="14">
        <f>IF(COUNT(D467:E467)=0,"",MAX(D467:E467))</f>
        <v/>
      </c>
      <c r="L467" s="15">
        <f>IF(K467="",IF(F467="Y","No 967: prepare a new plan (965)",""),EDATE(K467,3))</f>
        <v/>
      </c>
      <c r="M467" s="15">
        <f>IF(COUNT(D467:E467)=0,IF(F467="Y","No GPCCMP recorded",""),MAX(IF(D467="",0,EDATE(D467,12)),IF(E467="",0,EDATE(E467,3))))</f>
        <v/>
      </c>
      <c r="N467" s="14">
        <f>IF(K467&lt;&gt;"",EDATE(K467,18),IF(F467="Y",DATE(2027,6,30),""))</f>
        <v/>
      </c>
      <c r="O467" s="16">
        <f>IF(AND(F467="Y",COUNT(D467:E467)=0),"Needs a GPCCMP before 1 July 2027","")</f>
        <v/>
      </c>
      <c r="P467" s="17">
        <f>IF(A467="","",MAX(0,5-IF(H467="",0,H467)))</f>
        <v/>
      </c>
      <c r="Q467" s="16">
        <f>IF(C467="N","Check: registered elsewhere, the plan stays there; not registered, the usual GP or practice bills","")</f>
        <v/>
      </c>
      <c r="R467" s="16">
        <f>IF(A467="","",IF(AND(K467="",F467&lt;&gt;"Y"),"Enter plan dates",IF(N467&lt;TODAY(),"Access lapsed: review or new plan needed",IF(N467-TODAY()&lt;=60,"Access lapses within 60 days",IF(O467&lt;&gt;"","Old plan: move before 1 July 2027",IF(AND(K467&lt;&gt;"",TODAY()&gt;=L467),"Review window open","OK"))))))</f>
        <v/>
      </c>
    </row>
    <row r="468">
      <c r="A468" s="18" t="n"/>
      <c r="B468" s="18" t="n"/>
      <c r="C468" s="18" t="n"/>
      <c r="D468" s="19" t="n"/>
      <c r="E468" s="19" t="n"/>
      <c r="F468" s="18" t="n"/>
      <c r="G468" s="19" t="n"/>
      <c r="H468" s="18" t="n"/>
      <c r="I468" s="19" t="n"/>
      <c r="J468" s="20" t="n"/>
      <c r="K468" s="14">
        <f>IF(COUNT(D468:E468)=0,"",MAX(D468:E468))</f>
        <v/>
      </c>
      <c r="L468" s="15">
        <f>IF(K468="",IF(F468="Y","No 967: prepare a new plan (965)",""),EDATE(K468,3))</f>
        <v/>
      </c>
      <c r="M468" s="15">
        <f>IF(COUNT(D468:E468)=0,IF(F468="Y","No GPCCMP recorded",""),MAX(IF(D468="",0,EDATE(D468,12)),IF(E468="",0,EDATE(E468,3))))</f>
        <v/>
      </c>
      <c r="N468" s="14">
        <f>IF(K468&lt;&gt;"",EDATE(K468,18),IF(F468="Y",DATE(2027,6,30),""))</f>
        <v/>
      </c>
      <c r="O468" s="16">
        <f>IF(AND(F468="Y",COUNT(D468:E468)=0),"Needs a GPCCMP before 1 July 2027","")</f>
        <v/>
      </c>
      <c r="P468" s="17">
        <f>IF(A468="","",MAX(0,5-IF(H468="",0,H468)))</f>
        <v/>
      </c>
      <c r="Q468" s="16">
        <f>IF(C468="N","Check: registered elsewhere, the plan stays there; not registered, the usual GP or practice bills","")</f>
        <v/>
      </c>
      <c r="R468" s="16">
        <f>IF(A468="","",IF(AND(K468="",F468&lt;&gt;"Y"),"Enter plan dates",IF(N468&lt;TODAY(),"Access lapsed: review or new plan needed",IF(N468-TODAY()&lt;=60,"Access lapses within 60 days",IF(O468&lt;&gt;"","Old plan: move before 1 July 2027",IF(AND(K468&lt;&gt;"",TODAY()&gt;=L468),"Review window open","OK"))))))</f>
        <v/>
      </c>
    </row>
    <row r="469">
      <c r="A469" s="18" t="n"/>
      <c r="B469" s="18" t="n"/>
      <c r="C469" s="18" t="n"/>
      <c r="D469" s="19" t="n"/>
      <c r="E469" s="19" t="n"/>
      <c r="F469" s="18" t="n"/>
      <c r="G469" s="19" t="n"/>
      <c r="H469" s="18" t="n"/>
      <c r="I469" s="19" t="n"/>
      <c r="J469" s="20" t="n"/>
      <c r="K469" s="14">
        <f>IF(COUNT(D469:E469)=0,"",MAX(D469:E469))</f>
        <v/>
      </c>
      <c r="L469" s="15">
        <f>IF(K469="",IF(F469="Y","No 967: prepare a new plan (965)",""),EDATE(K469,3))</f>
        <v/>
      </c>
      <c r="M469" s="15">
        <f>IF(COUNT(D469:E469)=0,IF(F469="Y","No GPCCMP recorded",""),MAX(IF(D469="",0,EDATE(D469,12)),IF(E469="",0,EDATE(E469,3))))</f>
        <v/>
      </c>
      <c r="N469" s="14">
        <f>IF(K469&lt;&gt;"",EDATE(K469,18),IF(F469="Y",DATE(2027,6,30),""))</f>
        <v/>
      </c>
      <c r="O469" s="16">
        <f>IF(AND(F469="Y",COUNT(D469:E469)=0),"Needs a GPCCMP before 1 July 2027","")</f>
        <v/>
      </c>
      <c r="P469" s="17">
        <f>IF(A469="","",MAX(0,5-IF(H469="",0,H469)))</f>
        <v/>
      </c>
      <c r="Q469" s="16">
        <f>IF(C469="N","Check: registered elsewhere, the plan stays there; not registered, the usual GP or practice bills","")</f>
        <v/>
      </c>
      <c r="R469" s="16">
        <f>IF(A469="","",IF(AND(K469="",F469&lt;&gt;"Y"),"Enter plan dates",IF(N469&lt;TODAY(),"Access lapsed: review or new plan needed",IF(N469-TODAY()&lt;=60,"Access lapses within 60 days",IF(O469&lt;&gt;"","Old plan: move before 1 July 2027",IF(AND(K469&lt;&gt;"",TODAY()&gt;=L469),"Review window open","OK"))))))</f>
        <v/>
      </c>
    </row>
    <row r="470">
      <c r="A470" s="18" t="n"/>
      <c r="B470" s="18" t="n"/>
      <c r="C470" s="18" t="n"/>
      <c r="D470" s="19" t="n"/>
      <c r="E470" s="19" t="n"/>
      <c r="F470" s="18" t="n"/>
      <c r="G470" s="19" t="n"/>
      <c r="H470" s="18" t="n"/>
      <c r="I470" s="19" t="n"/>
      <c r="J470" s="20" t="n"/>
      <c r="K470" s="14">
        <f>IF(COUNT(D470:E470)=0,"",MAX(D470:E470))</f>
        <v/>
      </c>
      <c r="L470" s="15">
        <f>IF(K470="",IF(F470="Y","No 967: prepare a new plan (965)",""),EDATE(K470,3))</f>
        <v/>
      </c>
      <c r="M470" s="15">
        <f>IF(COUNT(D470:E470)=0,IF(F470="Y","No GPCCMP recorded",""),MAX(IF(D470="",0,EDATE(D470,12)),IF(E470="",0,EDATE(E470,3))))</f>
        <v/>
      </c>
      <c r="N470" s="14">
        <f>IF(K470&lt;&gt;"",EDATE(K470,18),IF(F470="Y",DATE(2027,6,30),""))</f>
        <v/>
      </c>
      <c r="O470" s="16">
        <f>IF(AND(F470="Y",COUNT(D470:E470)=0),"Needs a GPCCMP before 1 July 2027","")</f>
        <v/>
      </c>
      <c r="P470" s="17">
        <f>IF(A470="","",MAX(0,5-IF(H470="",0,H470)))</f>
        <v/>
      </c>
      <c r="Q470" s="16">
        <f>IF(C470="N","Check: registered elsewhere, the plan stays there; not registered, the usual GP or practice bills","")</f>
        <v/>
      </c>
      <c r="R470" s="16">
        <f>IF(A470="","",IF(AND(K470="",F470&lt;&gt;"Y"),"Enter plan dates",IF(N470&lt;TODAY(),"Access lapsed: review or new plan needed",IF(N470-TODAY()&lt;=60,"Access lapses within 60 days",IF(O470&lt;&gt;"","Old plan: move before 1 July 2027",IF(AND(K470&lt;&gt;"",TODAY()&gt;=L470),"Review window open","OK"))))))</f>
        <v/>
      </c>
    </row>
    <row r="471">
      <c r="A471" s="18" t="n"/>
      <c r="B471" s="18" t="n"/>
      <c r="C471" s="18" t="n"/>
      <c r="D471" s="19" t="n"/>
      <c r="E471" s="19" t="n"/>
      <c r="F471" s="18" t="n"/>
      <c r="G471" s="19" t="n"/>
      <c r="H471" s="18" t="n"/>
      <c r="I471" s="19" t="n"/>
      <c r="J471" s="20" t="n"/>
      <c r="K471" s="14">
        <f>IF(COUNT(D471:E471)=0,"",MAX(D471:E471))</f>
        <v/>
      </c>
      <c r="L471" s="15">
        <f>IF(K471="",IF(F471="Y","No 967: prepare a new plan (965)",""),EDATE(K471,3))</f>
        <v/>
      </c>
      <c r="M471" s="15">
        <f>IF(COUNT(D471:E471)=0,IF(F471="Y","No GPCCMP recorded",""),MAX(IF(D471="",0,EDATE(D471,12)),IF(E471="",0,EDATE(E471,3))))</f>
        <v/>
      </c>
      <c r="N471" s="14">
        <f>IF(K471&lt;&gt;"",EDATE(K471,18),IF(F471="Y",DATE(2027,6,30),""))</f>
        <v/>
      </c>
      <c r="O471" s="16">
        <f>IF(AND(F471="Y",COUNT(D471:E471)=0),"Needs a GPCCMP before 1 July 2027","")</f>
        <v/>
      </c>
      <c r="P471" s="17">
        <f>IF(A471="","",MAX(0,5-IF(H471="",0,H471)))</f>
        <v/>
      </c>
      <c r="Q471" s="16">
        <f>IF(C471="N","Check: registered elsewhere, the plan stays there; not registered, the usual GP or practice bills","")</f>
        <v/>
      </c>
      <c r="R471" s="16">
        <f>IF(A471="","",IF(AND(K471="",F471&lt;&gt;"Y"),"Enter plan dates",IF(N471&lt;TODAY(),"Access lapsed: review or new plan needed",IF(N471-TODAY()&lt;=60,"Access lapses within 60 days",IF(O471&lt;&gt;"","Old plan: move before 1 July 2027",IF(AND(K471&lt;&gt;"",TODAY()&gt;=L471),"Review window open","OK"))))))</f>
        <v/>
      </c>
    </row>
    <row r="472">
      <c r="A472" s="18" t="n"/>
      <c r="B472" s="18" t="n"/>
      <c r="C472" s="18" t="n"/>
      <c r="D472" s="19" t="n"/>
      <c r="E472" s="19" t="n"/>
      <c r="F472" s="18" t="n"/>
      <c r="G472" s="19" t="n"/>
      <c r="H472" s="18" t="n"/>
      <c r="I472" s="19" t="n"/>
      <c r="J472" s="20" t="n"/>
      <c r="K472" s="14">
        <f>IF(COUNT(D472:E472)=0,"",MAX(D472:E472))</f>
        <v/>
      </c>
      <c r="L472" s="15">
        <f>IF(K472="",IF(F472="Y","No 967: prepare a new plan (965)",""),EDATE(K472,3))</f>
        <v/>
      </c>
      <c r="M472" s="15">
        <f>IF(COUNT(D472:E472)=0,IF(F472="Y","No GPCCMP recorded",""),MAX(IF(D472="",0,EDATE(D472,12)),IF(E472="",0,EDATE(E472,3))))</f>
        <v/>
      </c>
      <c r="N472" s="14">
        <f>IF(K472&lt;&gt;"",EDATE(K472,18),IF(F472="Y",DATE(2027,6,30),""))</f>
        <v/>
      </c>
      <c r="O472" s="16">
        <f>IF(AND(F472="Y",COUNT(D472:E472)=0),"Needs a GPCCMP before 1 July 2027","")</f>
        <v/>
      </c>
      <c r="P472" s="17">
        <f>IF(A472="","",MAX(0,5-IF(H472="",0,H472)))</f>
        <v/>
      </c>
      <c r="Q472" s="16">
        <f>IF(C472="N","Check: registered elsewhere, the plan stays there; not registered, the usual GP or practice bills","")</f>
        <v/>
      </c>
      <c r="R472" s="16">
        <f>IF(A472="","",IF(AND(K472="",F472&lt;&gt;"Y"),"Enter plan dates",IF(N472&lt;TODAY(),"Access lapsed: review or new plan needed",IF(N472-TODAY()&lt;=60,"Access lapses within 60 days",IF(O472&lt;&gt;"","Old plan: move before 1 July 2027",IF(AND(K472&lt;&gt;"",TODAY()&gt;=L472),"Review window open","OK"))))))</f>
        <v/>
      </c>
    </row>
    <row r="473">
      <c r="A473" s="18" t="n"/>
      <c r="B473" s="18" t="n"/>
      <c r="C473" s="18" t="n"/>
      <c r="D473" s="19" t="n"/>
      <c r="E473" s="19" t="n"/>
      <c r="F473" s="18" t="n"/>
      <c r="G473" s="19" t="n"/>
      <c r="H473" s="18" t="n"/>
      <c r="I473" s="19" t="n"/>
      <c r="J473" s="20" t="n"/>
      <c r="K473" s="14">
        <f>IF(COUNT(D473:E473)=0,"",MAX(D473:E473))</f>
        <v/>
      </c>
      <c r="L473" s="15">
        <f>IF(K473="",IF(F473="Y","No 967: prepare a new plan (965)",""),EDATE(K473,3))</f>
        <v/>
      </c>
      <c r="M473" s="15">
        <f>IF(COUNT(D473:E473)=0,IF(F473="Y","No GPCCMP recorded",""),MAX(IF(D473="",0,EDATE(D473,12)),IF(E473="",0,EDATE(E473,3))))</f>
        <v/>
      </c>
      <c r="N473" s="14">
        <f>IF(K473&lt;&gt;"",EDATE(K473,18),IF(F473="Y",DATE(2027,6,30),""))</f>
        <v/>
      </c>
      <c r="O473" s="16">
        <f>IF(AND(F473="Y",COUNT(D473:E473)=0),"Needs a GPCCMP before 1 July 2027","")</f>
        <v/>
      </c>
      <c r="P473" s="17">
        <f>IF(A473="","",MAX(0,5-IF(H473="",0,H473)))</f>
        <v/>
      </c>
      <c r="Q473" s="16">
        <f>IF(C473="N","Check: registered elsewhere, the plan stays there; not registered, the usual GP or practice bills","")</f>
        <v/>
      </c>
      <c r="R473" s="16">
        <f>IF(A473="","",IF(AND(K473="",F473&lt;&gt;"Y"),"Enter plan dates",IF(N473&lt;TODAY(),"Access lapsed: review or new plan needed",IF(N473-TODAY()&lt;=60,"Access lapses within 60 days",IF(O473&lt;&gt;"","Old plan: move before 1 July 2027",IF(AND(K473&lt;&gt;"",TODAY()&gt;=L473),"Review window open","OK"))))))</f>
        <v/>
      </c>
    </row>
    <row r="474">
      <c r="A474" s="18" t="n"/>
      <c r="B474" s="18" t="n"/>
      <c r="C474" s="18" t="n"/>
      <c r="D474" s="19" t="n"/>
      <c r="E474" s="19" t="n"/>
      <c r="F474" s="18" t="n"/>
      <c r="G474" s="19" t="n"/>
      <c r="H474" s="18" t="n"/>
      <c r="I474" s="19" t="n"/>
      <c r="J474" s="20" t="n"/>
      <c r="K474" s="14">
        <f>IF(COUNT(D474:E474)=0,"",MAX(D474:E474))</f>
        <v/>
      </c>
      <c r="L474" s="15">
        <f>IF(K474="",IF(F474="Y","No 967: prepare a new plan (965)",""),EDATE(K474,3))</f>
        <v/>
      </c>
      <c r="M474" s="15">
        <f>IF(COUNT(D474:E474)=0,IF(F474="Y","No GPCCMP recorded",""),MAX(IF(D474="",0,EDATE(D474,12)),IF(E474="",0,EDATE(E474,3))))</f>
        <v/>
      </c>
      <c r="N474" s="14">
        <f>IF(K474&lt;&gt;"",EDATE(K474,18),IF(F474="Y",DATE(2027,6,30),""))</f>
        <v/>
      </c>
      <c r="O474" s="16">
        <f>IF(AND(F474="Y",COUNT(D474:E474)=0),"Needs a GPCCMP before 1 July 2027","")</f>
        <v/>
      </c>
      <c r="P474" s="17">
        <f>IF(A474="","",MAX(0,5-IF(H474="",0,H474)))</f>
        <v/>
      </c>
      <c r="Q474" s="16">
        <f>IF(C474="N","Check: registered elsewhere, the plan stays there; not registered, the usual GP or practice bills","")</f>
        <v/>
      </c>
      <c r="R474" s="16">
        <f>IF(A474="","",IF(AND(K474="",F474&lt;&gt;"Y"),"Enter plan dates",IF(N474&lt;TODAY(),"Access lapsed: review or new plan needed",IF(N474-TODAY()&lt;=60,"Access lapses within 60 days",IF(O474&lt;&gt;"","Old plan: move before 1 July 2027",IF(AND(K474&lt;&gt;"",TODAY()&gt;=L474),"Review window open","OK"))))))</f>
        <v/>
      </c>
    </row>
    <row r="475">
      <c r="A475" s="18" t="n"/>
      <c r="B475" s="18" t="n"/>
      <c r="C475" s="18" t="n"/>
      <c r="D475" s="19" t="n"/>
      <c r="E475" s="19" t="n"/>
      <c r="F475" s="18" t="n"/>
      <c r="G475" s="19" t="n"/>
      <c r="H475" s="18" t="n"/>
      <c r="I475" s="19" t="n"/>
      <c r="J475" s="20" t="n"/>
      <c r="K475" s="14">
        <f>IF(COUNT(D475:E475)=0,"",MAX(D475:E475))</f>
        <v/>
      </c>
      <c r="L475" s="15">
        <f>IF(K475="",IF(F475="Y","No 967: prepare a new plan (965)",""),EDATE(K475,3))</f>
        <v/>
      </c>
      <c r="M475" s="15">
        <f>IF(COUNT(D475:E475)=0,IF(F475="Y","No GPCCMP recorded",""),MAX(IF(D475="",0,EDATE(D475,12)),IF(E475="",0,EDATE(E475,3))))</f>
        <v/>
      </c>
      <c r="N475" s="14">
        <f>IF(K475&lt;&gt;"",EDATE(K475,18),IF(F475="Y",DATE(2027,6,30),""))</f>
        <v/>
      </c>
      <c r="O475" s="16">
        <f>IF(AND(F475="Y",COUNT(D475:E475)=0),"Needs a GPCCMP before 1 July 2027","")</f>
        <v/>
      </c>
      <c r="P475" s="17">
        <f>IF(A475="","",MAX(0,5-IF(H475="",0,H475)))</f>
        <v/>
      </c>
      <c r="Q475" s="16">
        <f>IF(C475="N","Check: registered elsewhere, the plan stays there; not registered, the usual GP or practice bills","")</f>
        <v/>
      </c>
      <c r="R475" s="16">
        <f>IF(A475="","",IF(AND(K475="",F475&lt;&gt;"Y"),"Enter plan dates",IF(N475&lt;TODAY(),"Access lapsed: review or new plan needed",IF(N475-TODAY()&lt;=60,"Access lapses within 60 days",IF(O475&lt;&gt;"","Old plan: move before 1 July 2027",IF(AND(K475&lt;&gt;"",TODAY()&gt;=L475),"Review window open","OK"))))))</f>
        <v/>
      </c>
    </row>
    <row r="476">
      <c r="A476" s="18" t="n"/>
      <c r="B476" s="18" t="n"/>
      <c r="C476" s="18" t="n"/>
      <c r="D476" s="19" t="n"/>
      <c r="E476" s="19" t="n"/>
      <c r="F476" s="18" t="n"/>
      <c r="G476" s="19" t="n"/>
      <c r="H476" s="18" t="n"/>
      <c r="I476" s="19" t="n"/>
      <c r="J476" s="20" t="n"/>
      <c r="K476" s="14">
        <f>IF(COUNT(D476:E476)=0,"",MAX(D476:E476))</f>
        <v/>
      </c>
      <c r="L476" s="15">
        <f>IF(K476="",IF(F476="Y","No 967: prepare a new plan (965)",""),EDATE(K476,3))</f>
        <v/>
      </c>
      <c r="M476" s="15">
        <f>IF(COUNT(D476:E476)=0,IF(F476="Y","No GPCCMP recorded",""),MAX(IF(D476="",0,EDATE(D476,12)),IF(E476="",0,EDATE(E476,3))))</f>
        <v/>
      </c>
      <c r="N476" s="14">
        <f>IF(K476&lt;&gt;"",EDATE(K476,18),IF(F476="Y",DATE(2027,6,30),""))</f>
        <v/>
      </c>
      <c r="O476" s="16">
        <f>IF(AND(F476="Y",COUNT(D476:E476)=0),"Needs a GPCCMP before 1 July 2027","")</f>
        <v/>
      </c>
      <c r="P476" s="17">
        <f>IF(A476="","",MAX(0,5-IF(H476="",0,H476)))</f>
        <v/>
      </c>
      <c r="Q476" s="16">
        <f>IF(C476="N","Check: registered elsewhere, the plan stays there; not registered, the usual GP or practice bills","")</f>
        <v/>
      </c>
      <c r="R476" s="16">
        <f>IF(A476="","",IF(AND(K476="",F476&lt;&gt;"Y"),"Enter plan dates",IF(N476&lt;TODAY(),"Access lapsed: review or new plan needed",IF(N476-TODAY()&lt;=60,"Access lapses within 60 days",IF(O476&lt;&gt;"","Old plan: move before 1 July 2027",IF(AND(K476&lt;&gt;"",TODAY()&gt;=L476),"Review window open","OK"))))))</f>
        <v/>
      </c>
    </row>
    <row r="477">
      <c r="A477" s="18" t="n"/>
      <c r="B477" s="18" t="n"/>
      <c r="C477" s="18" t="n"/>
      <c r="D477" s="19" t="n"/>
      <c r="E477" s="19" t="n"/>
      <c r="F477" s="18" t="n"/>
      <c r="G477" s="19" t="n"/>
      <c r="H477" s="18" t="n"/>
      <c r="I477" s="19" t="n"/>
      <c r="J477" s="20" t="n"/>
      <c r="K477" s="14">
        <f>IF(COUNT(D477:E477)=0,"",MAX(D477:E477))</f>
        <v/>
      </c>
      <c r="L477" s="15">
        <f>IF(K477="",IF(F477="Y","No 967: prepare a new plan (965)",""),EDATE(K477,3))</f>
        <v/>
      </c>
      <c r="M477" s="15">
        <f>IF(COUNT(D477:E477)=0,IF(F477="Y","No GPCCMP recorded",""),MAX(IF(D477="",0,EDATE(D477,12)),IF(E477="",0,EDATE(E477,3))))</f>
        <v/>
      </c>
      <c r="N477" s="14">
        <f>IF(K477&lt;&gt;"",EDATE(K477,18),IF(F477="Y",DATE(2027,6,30),""))</f>
        <v/>
      </c>
      <c r="O477" s="16">
        <f>IF(AND(F477="Y",COUNT(D477:E477)=0),"Needs a GPCCMP before 1 July 2027","")</f>
        <v/>
      </c>
      <c r="P477" s="17">
        <f>IF(A477="","",MAX(0,5-IF(H477="",0,H477)))</f>
        <v/>
      </c>
      <c r="Q477" s="16">
        <f>IF(C477="N","Check: registered elsewhere, the plan stays there; not registered, the usual GP or practice bills","")</f>
        <v/>
      </c>
      <c r="R477" s="16">
        <f>IF(A477="","",IF(AND(K477="",F477&lt;&gt;"Y"),"Enter plan dates",IF(N477&lt;TODAY(),"Access lapsed: review or new plan needed",IF(N477-TODAY()&lt;=60,"Access lapses within 60 days",IF(O477&lt;&gt;"","Old plan: move before 1 July 2027",IF(AND(K477&lt;&gt;"",TODAY()&gt;=L477),"Review window open","OK"))))))</f>
        <v/>
      </c>
    </row>
    <row r="478">
      <c r="A478" s="18" t="n"/>
      <c r="B478" s="18" t="n"/>
      <c r="C478" s="18" t="n"/>
      <c r="D478" s="19" t="n"/>
      <c r="E478" s="19" t="n"/>
      <c r="F478" s="18" t="n"/>
      <c r="G478" s="19" t="n"/>
      <c r="H478" s="18" t="n"/>
      <c r="I478" s="19" t="n"/>
      <c r="J478" s="20" t="n"/>
      <c r="K478" s="14">
        <f>IF(COUNT(D478:E478)=0,"",MAX(D478:E478))</f>
        <v/>
      </c>
      <c r="L478" s="15">
        <f>IF(K478="",IF(F478="Y","No 967: prepare a new plan (965)",""),EDATE(K478,3))</f>
        <v/>
      </c>
      <c r="M478" s="15">
        <f>IF(COUNT(D478:E478)=0,IF(F478="Y","No GPCCMP recorded",""),MAX(IF(D478="",0,EDATE(D478,12)),IF(E478="",0,EDATE(E478,3))))</f>
        <v/>
      </c>
      <c r="N478" s="14">
        <f>IF(K478&lt;&gt;"",EDATE(K478,18),IF(F478="Y",DATE(2027,6,30),""))</f>
        <v/>
      </c>
      <c r="O478" s="16">
        <f>IF(AND(F478="Y",COUNT(D478:E478)=0),"Needs a GPCCMP before 1 July 2027","")</f>
        <v/>
      </c>
      <c r="P478" s="17">
        <f>IF(A478="","",MAX(0,5-IF(H478="",0,H478)))</f>
        <v/>
      </c>
      <c r="Q478" s="16">
        <f>IF(C478="N","Check: registered elsewhere, the plan stays there; not registered, the usual GP or practice bills","")</f>
        <v/>
      </c>
      <c r="R478" s="16">
        <f>IF(A478="","",IF(AND(K478="",F478&lt;&gt;"Y"),"Enter plan dates",IF(N478&lt;TODAY(),"Access lapsed: review or new plan needed",IF(N478-TODAY()&lt;=60,"Access lapses within 60 days",IF(O478&lt;&gt;"","Old plan: move before 1 July 2027",IF(AND(K478&lt;&gt;"",TODAY()&gt;=L478),"Review window open","OK"))))))</f>
        <v/>
      </c>
    </row>
    <row r="479">
      <c r="A479" s="18" t="n"/>
      <c r="B479" s="18" t="n"/>
      <c r="C479" s="18" t="n"/>
      <c r="D479" s="19" t="n"/>
      <c r="E479" s="19" t="n"/>
      <c r="F479" s="18" t="n"/>
      <c r="G479" s="19" t="n"/>
      <c r="H479" s="18" t="n"/>
      <c r="I479" s="19" t="n"/>
      <c r="J479" s="20" t="n"/>
      <c r="K479" s="14">
        <f>IF(COUNT(D479:E479)=0,"",MAX(D479:E479))</f>
        <v/>
      </c>
      <c r="L479" s="15">
        <f>IF(K479="",IF(F479="Y","No 967: prepare a new plan (965)",""),EDATE(K479,3))</f>
        <v/>
      </c>
      <c r="M479" s="15">
        <f>IF(COUNT(D479:E479)=0,IF(F479="Y","No GPCCMP recorded",""),MAX(IF(D479="",0,EDATE(D479,12)),IF(E479="",0,EDATE(E479,3))))</f>
        <v/>
      </c>
      <c r="N479" s="14">
        <f>IF(K479&lt;&gt;"",EDATE(K479,18),IF(F479="Y",DATE(2027,6,30),""))</f>
        <v/>
      </c>
      <c r="O479" s="16">
        <f>IF(AND(F479="Y",COUNT(D479:E479)=0),"Needs a GPCCMP before 1 July 2027","")</f>
        <v/>
      </c>
      <c r="P479" s="17">
        <f>IF(A479="","",MAX(0,5-IF(H479="",0,H479)))</f>
        <v/>
      </c>
      <c r="Q479" s="16">
        <f>IF(C479="N","Check: registered elsewhere, the plan stays there; not registered, the usual GP or practice bills","")</f>
        <v/>
      </c>
      <c r="R479" s="16">
        <f>IF(A479="","",IF(AND(K479="",F479&lt;&gt;"Y"),"Enter plan dates",IF(N479&lt;TODAY(),"Access lapsed: review or new plan needed",IF(N479-TODAY()&lt;=60,"Access lapses within 60 days",IF(O479&lt;&gt;"","Old plan: move before 1 July 2027",IF(AND(K479&lt;&gt;"",TODAY()&gt;=L479),"Review window open","OK"))))))</f>
        <v/>
      </c>
    </row>
    <row r="480">
      <c r="A480" s="18" t="n"/>
      <c r="B480" s="18" t="n"/>
      <c r="C480" s="18" t="n"/>
      <c r="D480" s="19" t="n"/>
      <c r="E480" s="19" t="n"/>
      <c r="F480" s="18" t="n"/>
      <c r="G480" s="19" t="n"/>
      <c r="H480" s="18" t="n"/>
      <c r="I480" s="19" t="n"/>
      <c r="J480" s="20" t="n"/>
      <c r="K480" s="14">
        <f>IF(COUNT(D480:E480)=0,"",MAX(D480:E480))</f>
        <v/>
      </c>
      <c r="L480" s="15">
        <f>IF(K480="",IF(F480="Y","No 967: prepare a new plan (965)",""),EDATE(K480,3))</f>
        <v/>
      </c>
      <c r="M480" s="15">
        <f>IF(COUNT(D480:E480)=0,IF(F480="Y","No GPCCMP recorded",""),MAX(IF(D480="",0,EDATE(D480,12)),IF(E480="",0,EDATE(E480,3))))</f>
        <v/>
      </c>
      <c r="N480" s="14">
        <f>IF(K480&lt;&gt;"",EDATE(K480,18),IF(F480="Y",DATE(2027,6,30),""))</f>
        <v/>
      </c>
      <c r="O480" s="16">
        <f>IF(AND(F480="Y",COUNT(D480:E480)=0),"Needs a GPCCMP before 1 July 2027","")</f>
        <v/>
      </c>
      <c r="P480" s="17">
        <f>IF(A480="","",MAX(0,5-IF(H480="",0,H480)))</f>
        <v/>
      </c>
      <c r="Q480" s="16">
        <f>IF(C480="N","Check: registered elsewhere, the plan stays there; not registered, the usual GP or practice bills","")</f>
        <v/>
      </c>
      <c r="R480" s="16">
        <f>IF(A480="","",IF(AND(K480="",F480&lt;&gt;"Y"),"Enter plan dates",IF(N480&lt;TODAY(),"Access lapsed: review or new plan needed",IF(N480-TODAY()&lt;=60,"Access lapses within 60 days",IF(O480&lt;&gt;"","Old plan: move before 1 July 2027",IF(AND(K480&lt;&gt;"",TODAY()&gt;=L480),"Review window open","OK"))))))</f>
        <v/>
      </c>
    </row>
    <row r="481">
      <c r="A481" s="18" t="n"/>
      <c r="B481" s="18" t="n"/>
      <c r="C481" s="18" t="n"/>
      <c r="D481" s="19" t="n"/>
      <c r="E481" s="19" t="n"/>
      <c r="F481" s="18" t="n"/>
      <c r="G481" s="19" t="n"/>
      <c r="H481" s="18" t="n"/>
      <c r="I481" s="19" t="n"/>
      <c r="J481" s="20" t="n"/>
      <c r="K481" s="14">
        <f>IF(COUNT(D481:E481)=0,"",MAX(D481:E481))</f>
        <v/>
      </c>
      <c r="L481" s="15">
        <f>IF(K481="",IF(F481="Y","No 967: prepare a new plan (965)",""),EDATE(K481,3))</f>
        <v/>
      </c>
      <c r="M481" s="15">
        <f>IF(COUNT(D481:E481)=0,IF(F481="Y","No GPCCMP recorded",""),MAX(IF(D481="",0,EDATE(D481,12)),IF(E481="",0,EDATE(E481,3))))</f>
        <v/>
      </c>
      <c r="N481" s="14">
        <f>IF(K481&lt;&gt;"",EDATE(K481,18),IF(F481="Y",DATE(2027,6,30),""))</f>
        <v/>
      </c>
      <c r="O481" s="16">
        <f>IF(AND(F481="Y",COUNT(D481:E481)=0),"Needs a GPCCMP before 1 July 2027","")</f>
        <v/>
      </c>
      <c r="P481" s="17">
        <f>IF(A481="","",MAX(0,5-IF(H481="",0,H481)))</f>
        <v/>
      </c>
      <c r="Q481" s="16">
        <f>IF(C481="N","Check: registered elsewhere, the plan stays there; not registered, the usual GP or practice bills","")</f>
        <v/>
      </c>
      <c r="R481" s="16">
        <f>IF(A481="","",IF(AND(K481="",F481&lt;&gt;"Y"),"Enter plan dates",IF(N481&lt;TODAY(),"Access lapsed: review or new plan needed",IF(N481-TODAY()&lt;=60,"Access lapses within 60 days",IF(O481&lt;&gt;"","Old plan: move before 1 July 2027",IF(AND(K481&lt;&gt;"",TODAY()&gt;=L481),"Review window open","OK"))))))</f>
        <v/>
      </c>
    </row>
    <row r="482">
      <c r="A482" s="18" t="n"/>
      <c r="B482" s="18" t="n"/>
      <c r="C482" s="18" t="n"/>
      <c r="D482" s="19" t="n"/>
      <c r="E482" s="19" t="n"/>
      <c r="F482" s="18" t="n"/>
      <c r="G482" s="19" t="n"/>
      <c r="H482" s="18" t="n"/>
      <c r="I482" s="19" t="n"/>
      <c r="J482" s="20" t="n"/>
      <c r="K482" s="14">
        <f>IF(COUNT(D482:E482)=0,"",MAX(D482:E482))</f>
        <v/>
      </c>
      <c r="L482" s="15">
        <f>IF(K482="",IF(F482="Y","No 967: prepare a new plan (965)",""),EDATE(K482,3))</f>
        <v/>
      </c>
      <c r="M482" s="15">
        <f>IF(COUNT(D482:E482)=0,IF(F482="Y","No GPCCMP recorded",""),MAX(IF(D482="",0,EDATE(D482,12)),IF(E482="",0,EDATE(E482,3))))</f>
        <v/>
      </c>
      <c r="N482" s="14">
        <f>IF(K482&lt;&gt;"",EDATE(K482,18),IF(F482="Y",DATE(2027,6,30),""))</f>
        <v/>
      </c>
      <c r="O482" s="16">
        <f>IF(AND(F482="Y",COUNT(D482:E482)=0),"Needs a GPCCMP before 1 July 2027","")</f>
        <v/>
      </c>
      <c r="P482" s="17">
        <f>IF(A482="","",MAX(0,5-IF(H482="",0,H482)))</f>
        <v/>
      </c>
      <c r="Q482" s="16">
        <f>IF(C482="N","Check: registered elsewhere, the plan stays there; not registered, the usual GP or practice bills","")</f>
        <v/>
      </c>
      <c r="R482" s="16">
        <f>IF(A482="","",IF(AND(K482="",F482&lt;&gt;"Y"),"Enter plan dates",IF(N482&lt;TODAY(),"Access lapsed: review or new plan needed",IF(N482-TODAY()&lt;=60,"Access lapses within 60 days",IF(O482&lt;&gt;"","Old plan: move before 1 July 2027",IF(AND(K482&lt;&gt;"",TODAY()&gt;=L482),"Review window open","OK"))))))</f>
        <v/>
      </c>
    </row>
    <row r="483">
      <c r="A483" s="18" t="n"/>
      <c r="B483" s="18" t="n"/>
      <c r="C483" s="18" t="n"/>
      <c r="D483" s="19" t="n"/>
      <c r="E483" s="19" t="n"/>
      <c r="F483" s="18" t="n"/>
      <c r="G483" s="19" t="n"/>
      <c r="H483" s="18" t="n"/>
      <c r="I483" s="19" t="n"/>
      <c r="J483" s="20" t="n"/>
      <c r="K483" s="14">
        <f>IF(COUNT(D483:E483)=0,"",MAX(D483:E483))</f>
        <v/>
      </c>
      <c r="L483" s="15">
        <f>IF(K483="",IF(F483="Y","No 967: prepare a new plan (965)",""),EDATE(K483,3))</f>
        <v/>
      </c>
      <c r="M483" s="15">
        <f>IF(COUNT(D483:E483)=0,IF(F483="Y","No GPCCMP recorded",""),MAX(IF(D483="",0,EDATE(D483,12)),IF(E483="",0,EDATE(E483,3))))</f>
        <v/>
      </c>
      <c r="N483" s="14">
        <f>IF(K483&lt;&gt;"",EDATE(K483,18),IF(F483="Y",DATE(2027,6,30),""))</f>
        <v/>
      </c>
      <c r="O483" s="16">
        <f>IF(AND(F483="Y",COUNT(D483:E483)=0),"Needs a GPCCMP before 1 July 2027","")</f>
        <v/>
      </c>
      <c r="P483" s="17">
        <f>IF(A483="","",MAX(0,5-IF(H483="",0,H483)))</f>
        <v/>
      </c>
      <c r="Q483" s="16">
        <f>IF(C483="N","Check: registered elsewhere, the plan stays there; not registered, the usual GP or practice bills","")</f>
        <v/>
      </c>
      <c r="R483" s="16">
        <f>IF(A483="","",IF(AND(K483="",F483&lt;&gt;"Y"),"Enter plan dates",IF(N483&lt;TODAY(),"Access lapsed: review or new plan needed",IF(N483-TODAY()&lt;=60,"Access lapses within 60 days",IF(O483&lt;&gt;"","Old plan: move before 1 July 2027",IF(AND(K483&lt;&gt;"",TODAY()&gt;=L483),"Review window open","OK"))))))</f>
        <v/>
      </c>
    </row>
    <row r="484">
      <c r="A484" s="18" t="n"/>
      <c r="B484" s="18" t="n"/>
      <c r="C484" s="18" t="n"/>
      <c r="D484" s="19" t="n"/>
      <c r="E484" s="19" t="n"/>
      <c r="F484" s="18" t="n"/>
      <c r="G484" s="19" t="n"/>
      <c r="H484" s="18" t="n"/>
      <c r="I484" s="19" t="n"/>
      <c r="J484" s="20" t="n"/>
      <c r="K484" s="14">
        <f>IF(COUNT(D484:E484)=0,"",MAX(D484:E484))</f>
        <v/>
      </c>
      <c r="L484" s="15">
        <f>IF(K484="",IF(F484="Y","No 967: prepare a new plan (965)",""),EDATE(K484,3))</f>
        <v/>
      </c>
      <c r="M484" s="15">
        <f>IF(COUNT(D484:E484)=0,IF(F484="Y","No GPCCMP recorded",""),MAX(IF(D484="",0,EDATE(D484,12)),IF(E484="",0,EDATE(E484,3))))</f>
        <v/>
      </c>
      <c r="N484" s="14">
        <f>IF(K484&lt;&gt;"",EDATE(K484,18),IF(F484="Y",DATE(2027,6,30),""))</f>
        <v/>
      </c>
      <c r="O484" s="16">
        <f>IF(AND(F484="Y",COUNT(D484:E484)=0),"Needs a GPCCMP before 1 July 2027","")</f>
        <v/>
      </c>
      <c r="P484" s="17">
        <f>IF(A484="","",MAX(0,5-IF(H484="",0,H484)))</f>
        <v/>
      </c>
      <c r="Q484" s="16">
        <f>IF(C484="N","Check: registered elsewhere, the plan stays there; not registered, the usual GP or practice bills","")</f>
        <v/>
      </c>
      <c r="R484" s="16">
        <f>IF(A484="","",IF(AND(K484="",F484&lt;&gt;"Y"),"Enter plan dates",IF(N484&lt;TODAY(),"Access lapsed: review or new plan needed",IF(N484-TODAY()&lt;=60,"Access lapses within 60 days",IF(O484&lt;&gt;"","Old plan: move before 1 July 2027",IF(AND(K484&lt;&gt;"",TODAY()&gt;=L484),"Review window open","OK"))))))</f>
        <v/>
      </c>
    </row>
    <row r="485">
      <c r="A485" s="18" t="n"/>
      <c r="B485" s="18" t="n"/>
      <c r="C485" s="18" t="n"/>
      <c r="D485" s="19" t="n"/>
      <c r="E485" s="19" t="n"/>
      <c r="F485" s="18" t="n"/>
      <c r="G485" s="19" t="n"/>
      <c r="H485" s="18" t="n"/>
      <c r="I485" s="19" t="n"/>
      <c r="J485" s="20" t="n"/>
      <c r="K485" s="14">
        <f>IF(COUNT(D485:E485)=0,"",MAX(D485:E485))</f>
        <v/>
      </c>
      <c r="L485" s="15">
        <f>IF(K485="",IF(F485="Y","No 967: prepare a new plan (965)",""),EDATE(K485,3))</f>
        <v/>
      </c>
      <c r="M485" s="15">
        <f>IF(COUNT(D485:E485)=0,IF(F485="Y","No GPCCMP recorded",""),MAX(IF(D485="",0,EDATE(D485,12)),IF(E485="",0,EDATE(E485,3))))</f>
        <v/>
      </c>
      <c r="N485" s="14">
        <f>IF(K485&lt;&gt;"",EDATE(K485,18),IF(F485="Y",DATE(2027,6,30),""))</f>
        <v/>
      </c>
      <c r="O485" s="16">
        <f>IF(AND(F485="Y",COUNT(D485:E485)=0),"Needs a GPCCMP before 1 July 2027","")</f>
        <v/>
      </c>
      <c r="P485" s="17">
        <f>IF(A485="","",MAX(0,5-IF(H485="",0,H485)))</f>
        <v/>
      </c>
      <c r="Q485" s="16">
        <f>IF(C485="N","Check: registered elsewhere, the plan stays there; not registered, the usual GP or practice bills","")</f>
        <v/>
      </c>
      <c r="R485" s="16">
        <f>IF(A485="","",IF(AND(K485="",F485&lt;&gt;"Y"),"Enter plan dates",IF(N485&lt;TODAY(),"Access lapsed: review or new plan needed",IF(N485-TODAY()&lt;=60,"Access lapses within 60 days",IF(O485&lt;&gt;"","Old plan: move before 1 July 2027",IF(AND(K485&lt;&gt;"",TODAY()&gt;=L485),"Review window open","OK"))))))</f>
        <v/>
      </c>
    </row>
    <row r="486">
      <c r="A486" s="18" t="n"/>
      <c r="B486" s="18" t="n"/>
      <c r="C486" s="18" t="n"/>
      <c r="D486" s="19" t="n"/>
      <c r="E486" s="19" t="n"/>
      <c r="F486" s="18" t="n"/>
      <c r="G486" s="19" t="n"/>
      <c r="H486" s="18" t="n"/>
      <c r="I486" s="19" t="n"/>
      <c r="J486" s="20" t="n"/>
      <c r="K486" s="14">
        <f>IF(COUNT(D486:E486)=0,"",MAX(D486:E486))</f>
        <v/>
      </c>
      <c r="L486" s="15">
        <f>IF(K486="",IF(F486="Y","No 967: prepare a new plan (965)",""),EDATE(K486,3))</f>
        <v/>
      </c>
      <c r="M486" s="15">
        <f>IF(COUNT(D486:E486)=0,IF(F486="Y","No GPCCMP recorded",""),MAX(IF(D486="",0,EDATE(D486,12)),IF(E486="",0,EDATE(E486,3))))</f>
        <v/>
      </c>
      <c r="N486" s="14">
        <f>IF(K486&lt;&gt;"",EDATE(K486,18),IF(F486="Y",DATE(2027,6,30),""))</f>
        <v/>
      </c>
      <c r="O486" s="16">
        <f>IF(AND(F486="Y",COUNT(D486:E486)=0),"Needs a GPCCMP before 1 July 2027","")</f>
        <v/>
      </c>
      <c r="P486" s="17">
        <f>IF(A486="","",MAX(0,5-IF(H486="",0,H486)))</f>
        <v/>
      </c>
      <c r="Q486" s="16">
        <f>IF(C486="N","Check: registered elsewhere, the plan stays there; not registered, the usual GP or practice bills","")</f>
        <v/>
      </c>
      <c r="R486" s="16">
        <f>IF(A486="","",IF(AND(K486="",F486&lt;&gt;"Y"),"Enter plan dates",IF(N486&lt;TODAY(),"Access lapsed: review or new plan needed",IF(N486-TODAY()&lt;=60,"Access lapses within 60 days",IF(O486&lt;&gt;"","Old plan: move before 1 July 2027",IF(AND(K486&lt;&gt;"",TODAY()&gt;=L486),"Review window open","OK"))))))</f>
        <v/>
      </c>
    </row>
    <row r="487">
      <c r="A487" s="18" t="n"/>
      <c r="B487" s="18" t="n"/>
      <c r="C487" s="18" t="n"/>
      <c r="D487" s="19" t="n"/>
      <c r="E487" s="19" t="n"/>
      <c r="F487" s="18" t="n"/>
      <c r="G487" s="19" t="n"/>
      <c r="H487" s="18" t="n"/>
      <c r="I487" s="19" t="n"/>
      <c r="J487" s="20" t="n"/>
      <c r="K487" s="14">
        <f>IF(COUNT(D487:E487)=0,"",MAX(D487:E487))</f>
        <v/>
      </c>
      <c r="L487" s="15">
        <f>IF(K487="",IF(F487="Y","No 967: prepare a new plan (965)",""),EDATE(K487,3))</f>
        <v/>
      </c>
      <c r="M487" s="15">
        <f>IF(COUNT(D487:E487)=0,IF(F487="Y","No GPCCMP recorded",""),MAX(IF(D487="",0,EDATE(D487,12)),IF(E487="",0,EDATE(E487,3))))</f>
        <v/>
      </c>
      <c r="N487" s="14">
        <f>IF(K487&lt;&gt;"",EDATE(K487,18),IF(F487="Y",DATE(2027,6,30),""))</f>
        <v/>
      </c>
      <c r="O487" s="16">
        <f>IF(AND(F487="Y",COUNT(D487:E487)=0),"Needs a GPCCMP before 1 July 2027","")</f>
        <v/>
      </c>
      <c r="P487" s="17">
        <f>IF(A487="","",MAX(0,5-IF(H487="",0,H487)))</f>
        <v/>
      </c>
      <c r="Q487" s="16">
        <f>IF(C487="N","Check: registered elsewhere, the plan stays there; not registered, the usual GP or practice bills","")</f>
        <v/>
      </c>
      <c r="R487" s="16">
        <f>IF(A487="","",IF(AND(K487="",F487&lt;&gt;"Y"),"Enter plan dates",IF(N487&lt;TODAY(),"Access lapsed: review or new plan needed",IF(N487-TODAY()&lt;=60,"Access lapses within 60 days",IF(O487&lt;&gt;"","Old plan: move before 1 July 2027",IF(AND(K487&lt;&gt;"",TODAY()&gt;=L487),"Review window open","OK"))))))</f>
        <v/>
      </c>
    </row>
    <row r="488">
      <c r="A488" s="18" t="n"/>
      <c r="B488" s="18" t="n"/>
      <c r="C488" s="18" t="n"/>
      <c r="D488" s="19" t="n"/>
      <c r="E488" s="19" t="n"/>
      <c r="F488" s="18" t="n"/>
      <c r="G488" s="19" t="n"/>
      <c r="H488" s="18" t="n"/>
      <c r="I488" s="19" t="n"/>
      <c r="J488" s="20" t="n"/>
      <c r="K488" s="14">
        <f>IF(COUNT(D488:E488)=0,"",MAX(D488:E488))</f>
        <v/>
      </c>
      <c r="L488" s="15">
        <f>IF(K488="",IF(F488="Y","No 967: prepare a new plan (965)",""),EDATE(K488,3))</f>
        <v/>
      </c>
      <c r="M488" s="15">
        <f>IF(COUNT(D488:E488)=0,IF(F488="Y","No GPCCMP recorded",""),MAX(IF(D488="",0,EDATE(D488,12)),IF(E488="",0,EDATE(E488,3))))</f>
        <v/>
      </c>
      <c r="N488" s="14">
        <f>IF(K488&lt;&gt;"",EDATE(K488,18),IF(F488="Y",DATE(2027,6,30),""))</f>
        <v/>
      </c>
      <c r="O488" s="16">
        <f>IF(AND(F488="Y",COUNT(D488:E488)=0),"Needs a GPCCMP before 1 July 2027","")</f>
        <v/>
      </c>
      <c r="P488" s="17">
        <f>IF(A488="","",MAX(0,5-IF(H488="",0,H488)))</f>
        <v/>
      </c>
      <c r="Q488" s="16">
        <f>IF(C488="N","Check: registered elsewhere, the plan stays there; not registered, the usual GP or practice bills","")</f>
        <v/>
      </c>
      <c r="R488" s="16">
        <f>IF(A488="","",IF(AND(K488="",F488&lt;&gt;"Y"),"Enter plan dates",IF(N488&lt;TODAY(),"Access lapsed: review or new plan needed",IF(N488-TODAY()&lt;=60,"Access lapses within 60 days",IF(O488&lt;&gt;"","Old plan: move before 1 July 2027",IF(AND(K488&lt;&gt;"",TODAY()&gt;=L488),"Review window open","OK"))))))</f>
        <v/>
      </c>
    </row>
    <row r="489">
      <c r="A489" s="18" t="n"/>
      <c r="B489" s="18" t="n"/>
      <c r="C489" s="18" t="n"/>
      <c r="D489" s="19" t="n"/>
      <c r="E489" s="19" t="n"/>
      <c r="F489" s="18" t="n"/>
      <c r="G489" s="19" t="n"/>
      <c r="H489" s="18" t="n"/>
      <c r="I489" s="19" t="n"/>
      <c r="J489" s="20" t="n"/>
      <c r="K489" s="14">
        <f>IF(COUNT(D489:E489)=0,"",MAX(D489:E489))</f>
        <v/>
      </c>
      <c r="L489" s="15">
        <f>IF(K489="",IF(F489="Y","No 967: prepare a new plan (965)",""),EDATE(K489,3))</f>
        <v/>
      </c>
      <c r="M489" s="15">
        <f>IF(COUNT(D489:E489)=0,IF(F489="Y","No GPCCMP recorded",""),MAX(IF(D489="",0,EDATE(D489,12)),IF(E489="",0,EDATE(E489,3))))</f>
        <v/>
      </c>
      <c r="N489" s="14">
        <f>IF(K489&lt;&gt;"",EDATE(K489,18),IF(F489="Y",DATE(2027,6,30),""))</f>
        <v/>
      </c>
      <c r="O489" s="16">
        <f>IF(AND(F489="Y",COUNT(D489:E489)=0),"Needs a GPCCMP before 1 July 2027","")</f>
        <v/>
      </c>
      <c r="P489" s="17">
        <f>IF(A489="","",MAX(0,5-IF(H489="",0,H489)))</f>
        <v/>
      </c>
      <c r="Q489" s="16">
        <f>IF(C489="N","Check: registered elsewhere, the plan stays there; not registered, the usual GP or practice bills","")</f>
        <v/>
      </c>
      <c r="R489" s="16">
        <f>IF(A489="","",IF(AND(K489="",F489&lt;&gt;"Y"),"Enter plan dates",IF(N489&lt;TODAY(),"Access lapsed: review or new plan needed",IF(N489-TODAY()&lt;=60,"Access lapses within 60 days",IF(O489&lt;&gt;"","Old plan: move before 1 July 2027",IF(AND(K489&lt;&gt;"",TODAY()&gt;=L489),"Review window open","OK"))))))</f>
        <v/>
      </c>
    </row>
    <row r="490">
      <c r="A490" s="18" t="n"/>
      <c r="B490" s="18" t="n"/>
      <c r="C490" s="18" t="n"/>
      <c r="D490" s="19" t="n"/>
      <c r="E490" s="19" t="n"/>
      <c r="F490" s="18" t="n"/>
      <c r="G490" s="19" t="n"/>
      <c r="H490" s="18" t="n"/>
      <c r="I490" s="19" t="n"/>
      <c r="J490" s="20" t="n"/>
      <c r="K490" s="14">
        <f>IF(COUNT(D490:E490)=0,"",MAX(D490:E490))</f>
        <v/>
      </c>
      <c r="L490" s="15">
        <f>IF(K490="",IF(F490="Y","No 967: prepare a new plan (965)",""),EDATE(K490,3))</f>
        <v/>
      </c>
      <c r="M490" s="15">
        <f>IF(COUNT(D490:E490)=0,IF(F490="Y","No GPCCMP recorded",""),MAX(IF(D490="",0,EDATE(D490,12)),IF(E490="",0,EDATE(E490,3))))</f>
        <v/>
      </c>
      <c r="N490" s="14">
        <f>IF(K490&lt;&gt;"",EDATE(K490,18),IF(F490="Y",DATE(2027,6,30),""))</f>
        <v/>
      </c>
      <c r="O490" s="16">
        <f>IF(AND(F490="Y",COUNT(D490:E490)=0),"Needs a GPCCMP before 1 July 2027","")</f>
        <v/>
      </c>
      <c r="P490" s="17">
        <f>IF(A490="","",MAX(0,5-IF(H490="",0,H490)))</f>
        <v/>
      </c>
      <c r="Q490" s="16">
        <f>IF(C490="N","Check: registered elsewhere, the plan stays there; not registered, the usual GP or practice bills","")</f>
        <v/>
      </c>
      <c r="R490" s="16">
        <f>IF(A490="","",IF(AND(K490="",F490&lt;&gt;"Y"),"Enter plan dates",IF(N490&lt;TODAY(),"Access lapsed: review or new plan needed",IF(N490-TODAY()&lt;=60,"Access lapses within 60 days",IF(O490&lt;&gt;"","Old plan: move before 1 July 2027",IF(AND(K490&lt;&gt;"",TODAY()&gt;=L490),"Review window open","OK"))))))</f>
        <v/>
      </c>
    </row>
    <row r="491">
      <c r="A491" s="18" t="n"/>
      <c r="B491" s="18" t="n"/>
      <c r="C491" s="18" t="n"/>
      <c r="D491" s="19" t="n"/>
      <c r="E491" s="19" t="n"/>
      <c r="F491" s="18" t="n"/>
      <c r="G491" s="19" t="n"/>
      <c r="H491" s="18" t="n"/>
      <c r="I491" s="19" t="n"/>
      <c r="J491" s="20" t="n"/>
      <c r="K491" s="14">
        <f>IF(COUNT(D491:E491)=0,"",MAX(D491:E491))</f>
        <v/>
      </c>
      <c r="L491" s="15">
        <f>IF(K491="",IF(F491="Y","No 967: prepare a new plan (965)",""),EDATE(K491,3))</f>
        <v/>
      </c>
      <c r="M491" s="15">
        <f>IF(COUNT(D491:E491)=0,IF(F491="Y","No GPCCMP recorded",""),MAX(IF(D491="",0,EDATE(D491,12)),IF(E491="",0,EDATE(E491,3))))</f>
        <v/>
      </c>
      <c r="N491" s="14">
        <f>IF(K491&lt;&gt;"",EDATE(K491,18),IF(F491="Y",DATE(2027,6,30),""))</f>
        <v/>
      </c>
      <c r="O491" s="16">
        <f>IF(AND(F491="Y",COUNT(D491:E491)=0),"Needs a GPCCMP before 1 July 2027","")</f>
        <v/>
      </c>
      <c r="P491" s="17">
        <f>IF(A491="","",MAX(0,5-IF(H491="",0,H491)))</f>
        <v/>
      </c>
      <c r="Q491" s="16">
        <f>IF(C491="N","Check: registered elsewhere, the plan stays there; not registered, the usual GP or practice bills","")</f>
        <v/>
      </c>
      <c r="R491" s="16">
        <f>IF(A491="","",IF(AND(K491="",F491&lt;&gt;"Y"),"Enter plan dates",IF(N491&lt;TODAY(),"Access lapsed: review or new plan needed",IF(N491-TODAY()&lt;=60,"Access lapses within 60 days",IF(O491&lt;&gt;"","Old plan: move before 1 July 2027",IF(AND(K491&lt;&gt;"",TODAY()&gt;=L491),"Review window open","OK"))))))</f>
        <v/>
      </c>
    </row>
    <row r="492">
      <c r="A492" s="18" t="n"/>
      <c r="B492" s="18" t="n"/>
      <c r="C492" s="18" t="n"/>
      <c r="D492" s="19" t="n"/>
      <c r="E492" s="19" t="n"/>
      <c r="F492" s="18" t="n"/>
      <c r="G492" s="19" t="n"/>
      <c r="H492" s="18" t="n"/>
      <c r="I492" s="19" t="n"/>
      <c r="J492" s="20" t="n"/>
      <c r="K492" s="14">
        <f>IF(COUNT(D492:E492)=0,"",MAX(D492:E492))</f>
        <v/>
      </c>
      <c r="L492" s="15">
        <f>IF(K492="",IF(F492="Y","No 967: prepare a new plan (965)",""),EDATE(K492,3))</f>
        <v/>
      </c>
      <c r="M492" s="15">
        <f>IF(COUNT(D492:E492)=0,IF(F492="Y","No GPCCMP recorded",""),MAX(IF(D492="",0,EDATE(D492,12)),IF(E492="",0,EDATE(E492,3))))</f>
        <v/>
      </c>
      <c r="N492" s="14">
        <f>IF(K492&lt;&gt;"",EDATE(K492,18),IF(F492="Y",DATE(2027,6,30),""))</f>
        <v/>
      </c>
      <c r="O492" s="16">
        <f>IF(AND(F492="Y",COUNT(D492:E492)=0),"Needs a GPCCMP before 1 July 2027","")</f>
        <v/>
      </c>
      <c r="P492" s="17">
        <f>IF(A492="","",MAX(0,5-IF(H492="",0,H492)))</f>
        <v/>
      </c>
      <c r="Q492" s="16">
        <f>IF(C492="N","Check: registered elsewhere, the plan stays there; not registered, the usual GP or practice bills","")</f>
        <v/>
      </c>
      <c r="R492" s="16">
        <f>IF(A492="","",IF(AND(K492="",F492&lt;&gt;"Y"),"Enter plan dates",IF(N492&lt;TODAY(),"Access lapsed: review or new plan needed",IF(N492-TODAY()&lt;=60,"Access lapses within 60 days",IF(O492&lt;&gt;"","Old plan: move before 1 July 2027",IF(AND(K492&lt;&gt;"",TODAY()&gt;=L492),"Review window open","OK"))))))</f>
        <v/>
      </c>
    </row>
    <row r="493">
      <c r="A493" s="18" t="n"/>
      <c r="B493" s="18" t="n"/>
      <c r="C493" s="18" t="n"/>
      <c r="D493" s="19" t="n"/>
      <c r="E493" s="19" t="n"/>
      <c r="F493" s="18" t="n"/>
      <c r="G493" s="19" t="n"/>
      <c r="H493" s="18" t="n"/>
      <c r="I493" s="19" t="n"/>
      <c r="J493" s="20" t="n"/>
      <c r="K493" s="14">
        <f>IF(COUNT(D493:E493)=0,"",MAX(D493:E493))</f>
        <v/>
      </c>
      <c r="L493" s="15">
        <f>IF(K493="",IF(F493="Y","No 967: prepare a new plan (965)",""),EDATE(K493,3))</f>
        <v/>
      </c>
      <c r="M493" s="15">
        <f>IF(COUNT(D493:E493)=0,IF(F493="Y","No GPCCMP recorded",""),MAX(IF(D493="",0,EDATE(D493,12)),IF(E493="",0,EDATE(E493,3))))</f>
        <v/>
      </c>
      <c r="N493" s="14">
        <f>IF(K493&lt;&gt;"",EDATE(K493,18),IF(F493="Y",DATE(2027,6,30),""))</f>
        <v/>
      </c>
      <c r="O493" s="16">
        <f>IF(AND(F493="Y",COUNT(D493:E493)=0),"Needs a GPCCMP before 1 July 2027","")</f>
        <v/>
      </c>
      <c r="P493" s="17">
        <f>IF(A493="","",MAX(0,5-IF(H493="",0,H493)))</f>
        <v/>
      </c>
      <c r="Q493" s="16">
        <f>IF(C493="N","Check: registered elsewhere, the plan stays there; not registered, the usual GP or practice bills","")</f>
        <v/>
      </c>
      <c r="R493" s="16">
        <f>IF(A493="","",IF(AND(K493="",F493&lt;&gt;"Y"),"Enter plan dates",IF(N493&lt;TODAY(),"Access lapsed: review or new plan needed",IF(N493-TODAY()&lt;=60,"Access lapses within 60 days",IF(O493&lt;&gt;"","Old plan: move before 1 July 2027",IF(AND(K493&lt;&gt;"",TODAY()&gt;=L493),"Review window open","OK"))))))</f>
        <v/>
      </c>
    </row>
    <row r="494">
      <c r="A494" s="18" t="n"/>
      <c r="B494" s="18" t="n"/>
      <c r="C494" s="18" t="n"/>
      <c r="D494" s="19" t="n"/>
      <c r="E494" s="19" t="n"/>
      <c r="F494" s="18" t="n"/>
      <c r="G494" s="19" t="n"/>
      <c r="H494" s="18" t="n"/>
      <c r="I494" s="19" t="n"/>
      <c r="J494" s="20" t="n"/>
      <c r="K494" s="14">
        <f>IF(COUNT(D494:E494)=0,"",MAX(D494:E494))</f>
        <v/>
      </c>
      <c r="L494" s="15">
        <f>IF(K494="",IF(F494="Y","No 967: prepare a new plan (965)",""),EDATE(K494,3))</f>
        <v/>
      </c>
      <c r="M494" s="15">
        <f>IF(COUNT(D494:E494)=0,IF(F494="Y","No GPCCMP recorded",""),MAX(IF(D494="",0,EDATE(D494,12)),IF(E494="",0,EDATE(E494,3))))</f>
        <v/>
      </c>
      <c r="N494" s="14">
        <f>IF(K494&lt;&gt;"",EDATE(K494,18),IF(F494="Y",DATE(2027,6,30),""))</f>
        <v/>
      </c>
      <c r="O494" s="16">
        <f>IF(AND(F494="Y",COUNT(D494:E494)=0),"Needs a GPCCMP before 1 July 2027","")</f>
        <v/>
      </c>
      <c r="P494" s="17">
        <f>IF(A494="","",MAX(0,5-IF(H494="",0,H494)))</f>
        <v/>
      </c>
      <c r="Q494" s="16">
        <f>IF(C494="N","Check: registered elsewhere, the plan stays there; not registered, the usual GP or practice bills","")</f>
        <v/>
      </c>
      <c r="R494" s="16">
        <f>IF(A494="","",IF(AND(K494="",F494&lt;&gt;"Y"),"Enter plan dates",IF(N494&lt;TODAY(),"Access lapsed: review or new plan needed",IF(N494-TODAY()&lt;=60,"Access lapses within 60 days",IF(O494&lt;&gt;"","Old plan: move before 1 July 2027",IF(AND(K494&lt;&gt;"",TODAY()&gt;=L494),"Review window open","OK"))))))</f>
        <v/>
      </c>
    </row>
    <row r="495">
      <c r="A495" s="18" t="n"/>
      <c r="B495" s="18" t="n"/>
      <c r="C495" s="18" t="n"/>
      <c r="D495" s="19" t="n"/>
      <c r="E495" s="19" t="n"/>
      <c r="F495" s="18" t="n"/>
      <c r="G495" s="19" t="n"/>
      <c r="H495" s="18" t="n"/>
      <c r="I495" s="19" t="n"/>
      <c r="J495" s="20" t="n"/>
      <c r="K495" s="14">
        <f>IF(COUNT(D495:E495)=0,"",MAX(D495:E495))</f>
        <v/>
      </c>
      <c r="L495" s="15">
        <f>IF(K495="",IF(F495="Y","No 967: prepare a new plan (965)",""),EDATE(K495,3))</f>
        <v/>
      </c>
      <c r="M495" s="15">
        <f>IF(COUNT(D495:E495)=0,IF(F495="Y","No GPCCMP recorded",""),MAX(IF(D495="",0,EDATE(D495,12)),IF(E495="",0,EDATE(E495,3))))</f>
        <v/>
      </c>
      <c r="N495" s="14">
        <f>IF(K495&lt;&gt;"",EDATE(K495,18),IF(F495="Y",DATE(2027,6,30),""))</f>
        <v/>
      </c>
      <c r="O495" s="16">
        <f>IF(AND(F495="Y",COUNT(D495:E495)=0),"Needs a GPCCMP before 1 July 2027","")</f>
        <v/>
      </c>
      <c r="P495" s="17">
        <f>IF(A495="","",MAX(0,5-IF(H495="",0,H495)))</f>
        <v/>
      </c>
      <c r="Q495" s="16">
        <f>IF(C495="N","Check: registered elsewhere, the plan stays there; not registered, the usual GP or practice bills","")</f>
        <v/>
      </c>
      <c r="R495" s="16">
        <f>IF(A495="","",IF(AND(K495="",F495&lt;&gt;"Y"),"Enter plan dates",IF(N495&lt;TODAY(),"Access lapsed: review or new plan needed",IF(N495-TODAY()&lt;=60,"Access lapses within 60 days",IF(O495&lt;&gt;"","Old plan: move before 1 July 2027",IF(AND(K495&lt;&gt;"",TODAY()&gt;=L495),"Review window open","OK"))))))</f>
        <v/>
      </c>
    </row>
    <row r="496">
      <c r="A496" s="18" t="n"/>
      <c r="B496" s="18" t="n"/>
      <c r="C496" s="18" t="n"/>
      <c r="D496" s="19" t="n"/>
      <c r="E496" s="19" t="n"/>
      <c r="F496" s="18" t="n"/>
      <c r="G496" s="19" t="n"/>
      <c r="H496" s="18" t="n"/>
      <c r="I496" s="19" t="n"/>
      <c r="J496" s="20" t="n"/>
      <c r="K496" s="14">
        <f>IF(COUNT(D496:E496)=0,"",MAX(D496:E496))</f>
        <v/>
      </c>
      <c r="L496" s="15">
        <f>IF(K496="",IF(F496="Y","No 967: prepare a new plan (965)",""),EDATE(K496,3))</f>
        <v/>
      </c>
      <c r="M496" s="15">
        <f>IF(COUNT(D496:E496)=0,IF(F496="Y","No GPCCMP recorded",""),MAX(IF(D496="",0,EDATE(D496,12)),IF(E496="",0,EDATE(E496,3))))</f>
        <v/>
      </c>
      <c r="N496" s="14">
        <f>IF(K496&lt;&gt;"",EDATE(K496,18),IF(F496="Y",DATE(2027,6,30),""))</f>
        <v/>
      </c>
      <c r="O496" s="16">
        <f>IF(AND(F496="Y",COUNT(D496:E496)=0),"Needs a GPCCMP before 1 July 2027","")</f>
        <v/>
      </c>
      <c r="P496" s="17">
        <f>IF(A496="","",MAX(0,5-IF(H496="",0,H496)))</f>
        <v/>
      </c>
      <c r="Q496" s="16">
        <f>IF(C496="N","Check: registered elsewhere, the plan stays there; not registered, the usual GP or practice bills","")</f>
        <v/>
      </c>
      <c r="R496" s="16">
        <f>IF(A496="","",IF(AND(K496="",F496&lt;&gt;"Y"),"Enter plan dates",IF(N496&lt;TODAY(),"Access lapsed: review or new plan needed",IF(N496-TODAY()&lt;=60,"Access lapses within 60 days",IF(O496&lt;&gt;"","Old plan: move before 1 July 2027",IF(AND(K496&lt;&gt;"",TODAY()&gt;=L496),"Review window open","OK"))))))</f>
        <v/>
      </c>
    </row>
    <row r="497">
      <c r="A497" s="18" t="n"/>
      <c r="B497" s="18" t="n"/>
      <c r="C497" s="18" t="n"/>
      <c r="D497" s="19" t="n"/>
      <c r="E497" s="19" t="n"/>
      <c r="F497" s="18" t="n"/>
      <c r="G497" s="19" t="n"/>
      <c r="H497" s="18" t="n"/>
      <c r="I497" s="19" t="n"/>
      <c r="J497" s="20" t="n"/>
      <c r="K497" s="14">
        <f>IF(COUNT(D497:E497)=0,"",MAX(D497:E497))</f>
        <v/>
      </c>
      <c r="L497" s="15">
        <f>IF(K497="",IF(F497="Y","No 967: prepare a new plan (965)",""),EDATE(K497,3))</f>
        <v/>
      </c>
      <c r="M497" s="15">
        <f>IF(COUNT(D497:E497)=0,IF(F497="Y","No GPCCMP recorded",""),MAX(IF(D497="",0,EDATE(D497,12)),IF(E497="",0,EDATE(E497,3))))</f>
        <v/>
      </c>
      <c r="N497" s="14">
        <f>IF(K497&lt;&gt;"",EDATE(K497,18),IF(F497="Y",DATE(2027,6,30),""))</f>
        <v/>
      </c>
      <c r="O497" s="16">
        <f>IF(AND(F497="Y",COUNT(D497:E497)=0),"Needs a GPCCMP before 1 July 2027","")</f>
        <v/>
      </c>
      <c r="P497" s="17">
        <f>IF(A497="","",MAX(0,5-IF(H497="",0,H497)))</f>
        <v/>
      </c>
      <c r="Q497" s="16">
        <f>IF(C497="N","Check: registered elsewhere, the plan stays there; not registered, the usual GP or practice bills","")</f>
        <v/>
      </c>
      <c r="R497" s="16">
        <f>IF(A497="","",IF(AND(K497="",F497&lt;&gt;"Y"),"Enter plan dates",IF(N497&lt;TODAY(),"Access lapsed: review or new plan needed",IF(N497-TODAY()&lt;=60,"Access lapses within 60 days",IF(O497&lt;&gt;"","Old plan: move before 1 July 2027",IF(AND(K497&lt;&gt;"",TODAY()&gt;=L497),"Review window open","OK"))))))</f>
        <v/>
      </c>
    </row>
    <row r="498">
      <c r="A498" s="18" t="n"/>
      <c r="B498" s="18" t="n"/>
      <c r="C498" s="18" t="n"/>
      <c r="D498" s="19" t="n"/>
      <c r="E498" s="19" t="n"/>
      <c r="F498" s="18" t="n"/>
      <c r="G498" s="19" t="n"/>
      <c r="H498" s="18" t="n"/>
      <c r="I498" s="19" t="n"/>
      <c r="J498" s="20" t="n"/>
      <c r="K498" s="14">
        <f>IF(COUNT(D498:E498)=0,"",MAX(D498:E498))</f>
        <v/>
      </c>
      <c r="L498" s="15">
        <f>IF(K498="",IF(F498="Y","No 967: prepare a new plan (965)",""),EDATE(K498,3))</f>
        <v/>
      </c>
      <c r="M498" s="15">
        <f>IF(COUNT(D498:E498)=0,IF(F498="Y","No GPCCMP recorded",""),MAX(IF(D498="",0,EDATE(D498,12)),IF(E498="",0,EDATE(E498,3))))</f>
        <v/>
      </c>
      <c r="N498" s="14">
        <f>IF(K498&lt;&gt;"",EDATE(K498,18),IF(F498="Y",DATE(2027,6,30),""))</f>
        <v/>
      </c>
      <c r="O498" s="16">
        <f>IF(AND(F498="Y",COUNT(D498:E498)=0),"Needs a GPCCMP before 1 July 2027","")</f>
        <v/>
      </c>
      <c r="P498" s="17">
        <f>IF(A498="","",MAX(0,5-IF(H498="",0,H498)))</f>
        <v/>
      </c>
      <c r="Q498" s="16">
        <f>IF(C498="N","Check: registered elsewhere, the plan stays there; not registered, the usual GP or practice bills","")</f>
        <v/>
      </c>
      <c r="R498" s="16">
        <f>IF(A498="","",IF(AND(K498="",F498&lt;&gt;"Y"),"Enter plan dates",IF(N498&lt;TODAY(),"Access lapsed: review or new plan needed",IF(N498-TODAY()&lt;=60,"Access lapses within 60 days",IF(O498&lt;&gt;"","Old plan: move before 1 July 2027",IF(AND(K498&lt;&gt;"",TODAY()&gt;=L498),"Review window open","OK"))))))</f>
        <v/>
      </c>
    </row>
    <row r="499">
      <c r="A499" s="18" t="n"/>
      <c r="B499" s="18" t="n"/>
      <c r="C499" s="18" t="n"/>
      <c r="D499" s="19" t="n"/>
      <c r="E499" s="19" t="n"/>
      <c r="F499" s="18" t="n"/>
      <c r="G499" s="19" t="n"/>
      <c r="H499" s="18" t="n"/>
      <c r="I499" s="19" t="n"/>
      <c r="J499" s="20" t="n"/>
      <c r="K499" s="14">
        <f>IF(COUNT(D499:E499)=0,"",MAX(D499:E499))</f>
        <v/>
      </c>
      <c r="L499" s="15">
        <f>IF(K499="",IF(F499="Y","No 967: prepare a new plan (965)",""),EDATE(K499,3))</f>
        <v/>
      </c>
      <c r="M499" s="15">
        <f>IF(COUNT(D499:E499)=0,IF(F499="Y","No GPCCMP recorded",""),MAX(IF(D499="",0,EDATE(D499,12)),IF(E499="",0,EDATE(E499,3))))</f>
        <v/>
      </c>
      <c r="N499" s="14">
        <f>IF(K499&lt;&gt;"",EDATE(K499,18),IF(F499="Y",DATE(2027,6,30),""))</f>
        <v/>
      </c>
      <c r="O499" s="16">
        <f>IF(AND(F499="Y",COUNT(D499:E499)=0),"Needs a GPCCMP before 1 July 2027","")</f>
        <v/>
      </c>
      <c r="P499" s="17">
        <f>IF(A499="","",MAX(0,5-IF(H499="",0,H499)))</f>
        <v/>
      </c>
      <c r="Q499" s="16">
        <f>IF(C499="N","Check: registered elsewhere, the plan stays there; not registered, the usual GP or practice bills","")</f>
        <v/>
      </c>
      <c r="R499" s="16">
        <f>IF(A499="","",IF(AND(K499="",F499&lt;&gt;"Y"),"Enter plan dates",IF(N499&lt;TODAY(),"Access lapsed: review or new plan needed",IF(N499-TODAY()&lt;=60,"Access lapses within 60 days",IF(O499&lt;&gt;"","Old plan: move before 1 July 2027",IF(AND(K499&lt;&gt;"",TODAY()&gt;=L499),"Review window open","OK"))))))</f>
        <v/>
      </c>
    </row>
    <row r="500">
      <c r="A500" s="18" t="n"/>
      <c r="B500" s="18" t="n"/>
      <c r="C500" s="18" t="n"/>
      <c r="D500" s="19" t="n"/>
      <c r="E500" s="19" t="n"/>
      <c r="F500" s="18" t="n"/>
      <c r="G500" s="19" t="n"/>
      <c r="H500" s="18" t="n"/>
      <c r="I500" s="19" t="n"/>
      <c r="J500" s="20" t="n"/>
      <c r="K500" s="14">
        <f>IF(COUNT(D500:E500)=0,"",MAX(D500:E500))</f>
        <v/>
      </c>
      <c r="L500" s="15">
        <f>IF(K500="",IF(F500="Y","No 967: prepare a new plan (965)",""),EDATE(K500,3))</f>
        <v/>
      </c>
      <c r="M500" s="15">
        <f>IF(COUNT(D500:E500)=0,IF(F500="Y","No GPCCMP recorded",""),MAX(IF(D500="",0,EDATE(D500,12)),IF(E500="",0,EDATE(E500,3))))</f>
        <v/>
      </c>
      <c r="N500" s="14">
        <f>IF(K500&lt;&gt;"",EDATE(K500,18),IF(F500="Y",DATE(2027,6,30),""))</f>
        <v/>
      </c>
      <c r="O500" s="16">
        <f>IF(AND(F500="Y",COUNT(D500:E500)=0),"Needs a GPCCMP before 1 July 2027","")</f>
        <v/>
      </c>
      <c r="P500" s="17">
        <f>IF(A500="","",MAX(0,5-IF(H500="",0,H500)))</f>
        <v/>
      </c>
      <c r="Q500" s="16">
        <f>IF(C500="N","Check: registered elsewhere, the plan stays there; not registered, the usual GP or practice bills","")</f>
        <v/>
      </c>
      <c r="R500" s="16">
        <f>IF(A500="","",IF(AND(K500="",F500&lt;&gt;"Y"),"Enter plan dates",IF(N500&lt;TODAY(),"Access lapsed: review or new plan needed",IF(N500-TODAY()&lt;=60,"Access lapses within 60 days",IF(O500&lt;&gt;"","Old plan: move before 1 July 2027",IF(AND(K500&lt;&gt;"",TODAY()&gt;=L500),"Review window open","OK"))))))</f>
        <v/>
      </c>
    </row>
    <row r="501">
      <c r="A501" s="18" t="n"/>
      <c r="B501" s="18" t="n"/>
      <c r="C501" s="18" t="n"/>
      <c r="D501" s="19" t="n"/>
      <c r="E501" s="19" t="n"/>
      <c r="F501" s="18" t="n"/>
      <c r="G501" s="19" t="n"/>
      <c r="H501" s="18" t="n"/>
      <c r="I501" s="19" t="n"/>
      <c r="J501" s="20" t="n"/>
      <c r="K501" s="14">
        <f>IF(COUNT(D501:E501)=0,"",MAX(D501:E501))</f>
        <v/>
      </c>
      <c r="L501" s="15">
        <f>IF(K501="",IF(F501="Y","No 967: prepare a new plan (965)",""),EDATE(K501,3))</f>
        <v/>
      </c>
      <c r="M501" s="15">
        <f>IF(COUNT(D501:E501)=0,IF(F501="Y","No GPCCMP recorded",""),MAX(IF(D501="",0,EDATE(D501,12)),IF(E501="",0,EDATE(E501,3))))</f>
        <v/>
      </c>
      <c r="N501" s="14">
        <f>IF(K501&lt;&gt;"",EDATE(K501,18),IF(F501="Y",DATE(2027,6,30),""))</f>
        <v/>
      </c>
      <c r="O501" s="16">
        <f>IF(AND(F501="Y",COUNT(D501:E501)=0),"Needs a GPCCMP before 1 July 2027","")</f>
        <v/>
      </c>
      <c r="P501" s="17">
        <f>IF(A501="","",MAX(0,5-IF(H501="",0,H501)))</f>
        <v/>
      </c>
      <c r="Q501" s="16">
        <f>IF(C501="N","Check: registered elsewhere, the plan stays there; not registered, the usual GP or practice bills","")</f>
        <v/>
      </c>
      <c r="R501" s="16">
        <f>IF(A501="","",IF(AND(K501="",F501&lt;&gt;"Y"),"Enter plan dates",IF(N501&lt;TODAY(),"Access lapsed: review or new plan needed",IF(N501-TODAY()&lt;=60,"Access lapses within 60 days",IF(O501&lt;&gt;"","Old plan: move before 1 July 2027",IF(AND(K501&lt;&gt;"",TODAY()&gt;=L501),"Review window open","OK"))))))</f>
        <v/>
      </c>
    </row>
    <row r="502">
      <c r="A502" s="18" t="n"/>
      <c r="B502" s="18" t="n"/>
      <c r="C502" s="18" t="n"/>
      <c r="D502" s="19" t="n"/>
      <c r="E502" s="19" t="n"/>
      <c r="F502" s="18" t="n"/>
      <c r="G502" s="19" t="n"/>
      <c r="H502" s="18" t="n"/>
      <c r="I502" s="19" t="n"/>
      <c r="J502" s="20" t="n"/>
      <c r="K502" s="14">
        <f>IF(COUNT(D502:E502)=0,"",MAX(D502:E502))</f>
        <v/>
      </c>
      <c r="L502" s="15">
        <f>IF(K502="",IF(F502="Y","No 967: prepare a new plan (965)",""),EDATE(K502,3))</f>
        <v/>
      </c>
      <c r="M502" s="15">
        <f>IF(COUNT(D502:E502)=0,IF(F502="Y","No GPCCMP recorded",""),MAX(IF(D502="",0,EDATE(D502,12)),IF(E502="",0,EDATE(E502,3))))</f>
        <v/>
      </c>
      <c r="N502" s="14">
        <f>IF(K502&lt;&gt;"",EDATE(K502,18),IF(F502="Y",DATE(2027,6,30),""))</f>
        <v/>
      </c>
      <c r="O502" s="16">
        <f>IF(AND(F502="Y",COUNT(D502:E502)=0),"Needs a GPCCMP before 1 July 2027","")</f>
        <v/>
      </c>
      <c r="P502" s="17">
        <f>IF(A502="","",MAX(0,5-IF(H502="",0,H502)))</f>
        <v/>
      </c>
      <c r="Q502" s="16">
        <f>IF(C502="N","Check: registered elsewhere, the plan stays there; not registered, the usual GP or practice bills","")</f>
        <v/>
      </c>
      <c r="R502" s="16">
        <f>IF(A502="","",IF(AND(K502="",F502&lt;&gt;"Y"),"Enter plan dates",IF(N502&lt;TODAY(),"Access lapsed: review or new plan needed",IF(N502-TODAY()&lt;=60,"Access lapses within 60 days",IF(O502&lt;&gt;"","Old plan: move before 1 July 2027",IF(AND(K502&lt;&gt;"",TODAY()&gt;=L502),"Review window open","OK"))))))</f>
        <v/>
      </c>
    </row>
    <row r="503">
      <c r="A503" s="18" t="n"/>
      <c r="B503" s="18" t="n"/>
      <c r="C503" s="18" t="n"/>
      <c r="D503" s="19" t="n"/>
      <c r="E503" s="19" t="n"/>
      <c r="F503" s="18" t="n"/>
      <c r="G503" s="19" t="n"/>
      <c r="H503" s="18" t="n"/>
      <c r="I503" s="19" t="n"/>
      <c r="J503" s="20" t="n"/>
      <c r="K503" s="14">
        <f>IF(COUNT(D503:E503)=0,"",MAX(D503:E503))</f>
        <v/>
      </c>
      <c r="L503" s="15">
        <f>IF(K503="",IF(F503="Y","No 967: prepare a new plan (965)",""),EDATE(K503,3))</f>
        <v/>
      </c>
      <c r="M503" s="15">
        <f>IF(COUNT(D503:E503)=0,IF(F503="Y","No GPCCMP recorded",""),MAX(IF(D503="",0,EDATE(D503,12)),IF(E503="",0,EDATE(E503,3))))</f>
        <v/>
      </c>
      <c r="N503" s="14">
        <f>IF(K503&lt;&gt;"",EDATE(K503,18),IF(F503="Y",DATE(2027,6,30),""))</f>
        <v/>
      </c>
      <c r="O503" s="16">
        <f>IF(AND(F503="Y",COUNT(D503:E503)=0),"Needs a GPCCMP before 1 July 2027","")</f>
        <v/>
      </c>
      <c r="P503" s="17">
        <f>IF(A503="","",MAX(0,5-IF(H503="",0,H503)))</f>
        <v/>
      </c>
      <c r="Q503" s="16">
        <f>IF(C503="N","Check: registered elsewhere, the plan stays there; not registered, the usual GP or practice bills","")</f>
        <v/>
      </c>
      <c r="R503" s="16">
        <f>IF(A503="","",IF(AND(K503="",F503&lt;&gt;"Y"),"Enter plan dates",IF(N503&lt;TODAY(),"Access lapsed: review or new plan needed",IF(N503-TODAY()&lt;=60,"Access lapses within 60 days",IF(O503&lt;&gt;"","Old plan: move before 1 July 2027",IF(AND(K503&lt;&gt;"",TODAY()&gt;=L503),"Review window open","OK"))))))</f>
        <v/>
      </c>
    </row>
  </sheetData>
  <autoFilter ref="A3:R503"/>
  <mergeCells count="1">
    <mergeCell ref="A2:R2"/>
  </mergeCells>
  <conditionalFormatting sqref="R4:R503">
    <cfRule type="expression" priority="1" dxfId="0">
      <formula>LEFT(R4,13)="Access lapses"</formula>
    </cfRule>
    <cfRule type="expression" priority="2" dxfId="1">
      <formula>LEFT(R4,13)="Access lapsed"</formula>
    </cfRule>
    <cfRule type="expression" priority="3" dxfId="0">
      <formula>LEFT(R4,8)="Old plan"</formula>
    </cfRule>
    <cfRule type="expression" priority="4" dxfId="2">
      <formula>R4="OK"</formula>
    </cfRule>
  </conditionalFormatting>
  <conditionalFormatting sqref="N4:N503">
    <cfRule type="expression" priority="5" dxfId="0">
      <formula>AND(ISNUMBER(N4),N4-TODAY()&lt;=60)</formula>
    </cfRule>
  </conditionalFormatting>
  <conditionalFormatting sqref="P4:P503">
    <cfRule type="expression" priority="6" dxfId="0">
      <formula>AND(ISNUMBER(P4),P4=0)</formula>
    </cfRule>
  </conditionalFormatting>
  <dataValidations count="5">
    <dataValidation sqref="C4:C503 F4:F503" showDropDown="0" showInputMessage="0" showErrorMessage="1" allowBlank="1" errorTitle="Y or N" error="Enter Y or N." type="list">
      <formula1>"Y,N"</formula1>
    </dataValidation>
    <dataValidation sqref="D4:E503" showDropDown="0" showInputMessage="0" showErrorMessage="1" allowBlank="1" errorTitle="Date" error="Enter a date on or after 1 July 2025: items 965 and 967 started on 1 July 2025." type="date" operator="between">
      <formula1>DATE(2025,7,1)</formula1>
      <formula2>DATE(2100,12,31)</formula2>
    </dataValidation>
    <dataValidation sqref="G4:G503" showDropDown="0" showInputMessage="0" showErrorMessage="1" allowBlank="1" errorTitle="Date" error="An old GPMP or TCA is one made before 1 July 2025." type="date" operator="lessThan">
      <formula1>DATE(2025,7,1)</formula1>
    </dataValidation>
    <dataValidation sqref="I4:I503" showDropDown="0" showInputMessage="0" showErrorMessage="1" allowBlank="1" errorTitle="Date" error="Enter a date." type="date" operator="between">
      <formula1>DATE(2000,1,1)</formula1>
      <formula2>DATE(2100,12,31)</formula2>
    </dataValidation>
    <dataValidation sqref="H4:H503" showDropDown="0" showInputMessage="0" showErrorMessage="1" allowBlank="1" errorTitle="Nurse services" error="The limit is 5 per calendar year across 10997, 93201 and 93203." type="whole" errorStyle="warning" operator="between">
      <formula1>0</formula1>
      <formula2>5</formula2>
    </dataValidation>
  </dataValidations>
  <pageMargins left="0.75" right="0.75" top="1" bottom="1" header="0.5" footer="0.5"/>
  <pageSetup orientation="landscape" paperSize="9" fitToHeight="0" fitToWidth="1"/>
  <headerFooter>
    <oddHeader/>
    <oddFooter>&amp;L&amp;"Arial"Mileon. Current as at 6 October 2026&amp;RPage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8"/>
  <sheetViews>
    <sheetView showGridLines="0" workbookViewId="0">
      <pane ySplit="3" topLeftCell="A4" activePane="bottomLeft" state="frozen"/>
      <selection pane="bottomLeft" activeCell="A1" sqref="A1"/>
    </sheetView>
  </sheetViews>
  <sheetFormatPr baseColWidth="8" defaultRowHeight="15"/>
  <cols>
    <col width="30" customWidth="1" min="1" max="1"/>
    <col width="80" customWidth="1" min="2" max="2"/>
    <col width="18" customWidth="1" min="3" max="3"/>
  </cols>
  <sheetData>
    <row r="1" ht="30" customHeight="1">
      <c r="A1" s="1" t="inlineStr">
        <is>
          <t>mileon</t>
        </is>
      </c>
      <c r="B1" s="2" t="inlineStr">
        <is>
          <t>Chronic care recall tracker: the date rules</t>
        </is>
      </c>
      <c r="C1" s="8" t="n"/>
    </row>
    <row r="2">
      <c r="A2" s="7" t="inlineStr">
        <is>
          <t>Rules from the Mileon guide: mileon.ai/insights/gpccmp-965-967-practice-guide</t>
        </is>
      </c>
    </row>
    <row r="3">
      <c r="A3" s="9" t="inlineStr">
        <is>
          <t>Rule</t>
        </is>
      </c>
      <c r="B3" s="9" t="inlineStr">
        <is>
          <t>In plain words (from the article)</t>
        </is>
      </c>
      <c r="C3" s="9" t="inlineStr">
        <is>
          <t>Used in column</t>
        </is>
      </c>
    </row>
    <row r="4" ht="30" customHeight="1">
      <c r="A4" s="21" t="inlineStr">
        <is>
          <t>New plan (965): 12 months</t>
        </is>
      </c>
      <c r="B4" s="20" t="inlineStr">
        <is>
          <t>Unless exceptional circumstances apply, a plan can be prepared no more than once every 12 months.</t>
        </is>
      </c>
      <c r="C4" s="20" t="inlineStr">
        <is>
          <t>M</t>
        </is>
      </c>
    </row>
    <row r="5" ht="30" customHeight="1">
      <c r="A5" s="21" t="inlineStr">
        <is>
          <t>New plan (965): 3 months after a review</t>
        </is>
      </c>
      <c r="B5" s="20" t="inlineStr">
        <is>
          <t>Unless exceptional circumstances apply, a new plan must be at least 3 months after the last review.</t>
        </is>
      </c>
      <c r="C5" s="20" t="inlineStr">
        <is>
          <t>M</t>
        </is>
      </c>
    </row>
    <row r="6" ht="42" customHeight="1">
      <c r="A6" s="21" t="inlineStr">
        <is>
          <t>Review (967): 3 months</t>
        </is>
      </c>
      <c r="B6" s="20" t="inlineStr">
        <is>
          <t>Unless exceptional circumstances apply, a plan can be reviewed no more than once every 3 months. The article's timeline puts the earliest review at month 3 from the day the plan is prepared.</t>
        </is>
      </c>
      <c r="C6" s="20" t="inlineStr">
        <is>
          <t>L</t>
        </is>
      </c>
    </row>
    <row r="7" ht="30" customHeight="1">
      <c r="A7" s="21" t="inlineStr">
        <is>
          <t>Clinically relevant</t>
        </is>
      </c>
      <c r="B7" s="20" t="inlineStr">
        <is>
          <t>Each service must also be clinically relevant. Which patients need a plan, and when to review or re-plan, stays a clinical decision for the GP.</t>
        </is>
      </c>
      <c r="C7" s="20" t="inlineStr">
        <is>
          <t>All</t>
        </is>
      </c>
    </row>
    <row r="8" ht="70" customHeight="1">
      <c r="A8" s="21" t="inlineStr">
        <is>
          <t>Exceptional circumstances</t>
        </is>
      </c>
      <c r="B8" s="20" t="inlineStr">
        <is>
          <t>A significant change in the patient's clinical condition or care circumstances that makes the service necessary sooner. For an early service, record the particulars in the patient's notes and mark the invoice, voucher or digital claim to show that exceptional circumstances apply. The tracker does not shorten the gaps: use column J and the GP's judgement.</t>
        </is>
      </c>
      <c r="C8" s="20" t="inlineStr">
        <is>
          <t>J</t>
        </is>
      </c>
    </row>
    <row r="9" ht="70" customHeight="1">
      <c r="A9" s="21" t="inlineStr">
        <is>
          <t>18 months: access, not expiry</t>
        </is>
      </c>
      <c r="B9" s="20" t="inlineStr">
        <is>
          <t>Plans do not expire. For allied health, Aboriginal and Torres Strait Islander health and wellbeing services and practice nurse services, the patient must have had the plan prepared or reviewed in the previous 18 months. After that they cannot use those services until the plan is reviewed or a new one is prepared.</t>
        </is>
      </c>
      <c r="C9" s="20" t="inlineStr">
        <is>
          <t>N, R</t>
        </is>
      </c>
    </row>
    <row r="10" ht="70" customHeight="1">
      <c r="A10" s="21" t="inlineStr">
        <is>
          <t>Old plans until 30 June 2027</t>
        </is>
      </c>
      <c r="B10" s="20" t="inlineStr">
        <is>
          <t>Patients with a GP management plan or team care arrangement made before 1 July 2025 can keep using allied health, Aboriginal and Torres Strait Islander health and wellbeing, and practice nurse services consistent with that plan until the end of 30 June 2027. From 1 July 2027 those services need a GPCCMP.</t>
        </is>
      </c>
      <c r="C10" s="20" t="inlineStr">
        <is>
          <t>N, O, R</t>
        </is>
      </c>
    </row>
    <row r="11" ht="30" customHeight="1">
      <c r="A11" s="21" t="inlineStr">
        <is>
          <t>Old plans cannot be reviewed with 967</t>
        </is>
      </c>
      <c r="B11" s="20" t="inlineStr">
        <is>
          <t>Item 967 cannot be used to review an old plan: the GP prepares a new plan with 965 instead.</t>
        </is>
      </c>
      <c r="C11" s="20" t="inlineStr">
        <is>
          <t>L, O</t>
        </is>
      </c>
    </row>
    <row r="12" ht="84" customHeight="1">
      <c r="A12" s="21" t="inlineStr">
        <is>
          <t>Which old plan counts</t>
        </is>
      </c>
      <c r="B12" s="20" t="inlineStr">
        <is>
          <t>Individual allied health and Aboriginal and Torres Strait Islander health services need both a GP Management Plan and Team Care Arrangements. Type 2 diabetes group services need a GP Management Plan alone. Item 10997 face to face accepts either; 93201 and 93203 (video and phone) ask for both. The tracker records only Y/N for an old plan, so check which one the patient has.</t>
        </is>
      </c>
      <c r="C12" s="20" t="inlineStr">
        <is>
          <t>F</t>
        </is>
      </c>
    </row>
    <row r="13" ht="42" customHeight="1">
      <c r="A13" s="21" t="inlineStr">
        <is>
          <t>5 practice nurse services a year</t>
        </is>
      </c>
      <c r="B13" s="20" t="inlineStr">
        <is>
          <t>Up to 5 per calendar year (1 January to 31 December), in total across 10997, 93201 and 93203. The count resets on 1 January; unused services do not carry over.</t>
        </is>
      </c>
      <c r="C13" s="20" t="inlineStr">
        <is>
          <t>H, P</t>
        </is>
      </c>
    </row>
    <row r="14" ht="70" customHeight="1">
      <c r="A14" s="21" t="inlineStr">
        <is>
          <t>Nurse eligibility</t>
        </is>
      </c>
      <c r="B14" s="20" t="inlineStr">
        <is>
          <t>The patient needs a GPCCMP prepared or reviewed in the last 18 months, a multidisciplinary care plan, or, until the end of 30 June 2027, a GPMP or TCA prepared before 1 July 2025. Each service must be consistent with that plan. A count of services remaining does not by itself mean the patient is eligible.</t>
        </is>
      </c>
      <c r="C14" s="20" t="inlineStr">
        <is>
          <t>P</t>
        </is>
      </c>
    </row>
    <row r="15" ht="56" customHeight="1">
      <c r="A15" s="21" t="inlineStr">
        <is>
          <t>Who can bill 965 and 967</t>
        </is>
      </c>
      <c r="B15" s="20" t="inlineStr">
        <is>
          <t>For a patient registered in MyMedicare, only the practice they are registered with can prepare and review their plan. For a patient who is not registered, the patient's usual GP, or another GP at the same practice, should bill it.</t>
        </is>
      </c>
      <c r="C15" s="20" t="inlineStr">
        <is>
          <t>C, Q</t>
        </is>
      </c>
    </row>
    <row r="16" ht="56" customHeight="1">
      <c r="A16" s="21" t="inlineStr">
        <is>
          <t>Allied health referral letter</t>
        </is>
      </c>
      <c r="B16" s="20" t="inlineStr">
        <is>
          <t>A chronic condition referral is valid for the period stated in it or, if none is stated, 18 months, counted from the first service under the referral. The tracker records the referral date only, so it does not calculate referral expiry.</t>
        </is>
      </c>
      <c r="C16" s="20" t="inlineStr">
        <is>
          <t>I</t>
        </is>
      </c>
    </row>
    <row r="17" ht="30" customHeight="1">
      <c r="A17" s="21" t="inlineStr">
        <is>
          <t>Old referrals</t>
        </is>
      </c>
      <c r="B17" s="20" t="inlineStr">
        <is>
          <t>Referrals issued before 1 July 2025 remain valid until their services are used.</t>
        </is>
      </c>
      <c r="C17" s="20" t="inlineStr">
        <is>
          <t>I</t>
        </is>
      </c>
    </row>
    <row r="18" ht="30" customHeight="1">
      <c r="A18" s="21" t="inlineStr">
        <is>
          <t>Tracker setting, not a rule</t>
        </is>
      </c>
      <c r="B18" s="20" t="inlineStr">
        <is>
          <t>The 60-day warning in the Status column is a tracker setting chosen to give time to book. It is not an MBS rule.</t>
        </is>
      </c>
      <c r="C18" s="20" t="inlineStr">
        <is>
          <t>R</t>
        </is>
      </c>
    </row>
  </sheetData>
  <mergeCells count="1">
    <mergeCell ref="A2:C2"/>
  </mergeCells>
  <pageMargins left="0.75" right="0.75" top="1" bottom="1" header="0.5" footer="0.5"/>
  <pageSetup orientation="landscape" paperSize="9" fitToHeight="0" fitToWidth="1"/>
  <headerFooter>
    <oddHeader/>
    <oddFooter>&amp;L&amp;"Arial"Mileon. Current as at 6 October 2026&amp;RPage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2026-10-07T09:37:49Z</dcterms:created>
  <dcterms:modified xmlns:dcterms="http://purl.org/dc/terms/" xmlns:xsi="http://www.w3.org/2001/XMLSchema-instance" xsi:type="dcterms:W3CDTF">2026-10-07T09:37:50Z</dcterms:modified>
</cp:coreProperties>
</file>